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9-2020 Statistical\6-Month\III. Party Tables\"/>
    </mc:Choice>
  </mc:AlternateContent>
  <bookViews>
    <workbookView xWindow="0" yWindow="0" windowWidth="23040" windowHeight="9588"/>
  </bookViews>
  <sheets>
    <sheet name="Party Table 2a" sheetId="1" r:id="rId1"/>
  </sheets>
  <definedNames>
    <definedName name="_xlnm.Print_Area" localSheetId="0">'Party Table 2a'!$A$1:$K$85</definedName>
    <definedName name="_xlnm.Print_Titles" localSheetId="0">'Party Table 2a'!$4:$4</definedName>
  </definedNames>
  <calcPr calcId="152511"/>
</workbook>
</file>

<file path=xl/calcChain.xml><?xml version="1.0" encoding="utf-8"?>
<calcChain xmlns="http://schemas.openxmlformats.org/spreadsheetml/2006/main">
  <c r="C78" i="1" l="1"/>
  <c r="C77" i="1"/>
  <c r="C76" i="1"/>
  <c r="C74" i="1"/>
  <c r="C73" i="1"/>
  <c r="C72" i="1"/>
  <c r="C70" i="1"/>
  <c r="C68" i="1"/>
  <c r="C67" i="1"/>
  <c r="C60" i="1"/>
  <c r="C75" i="1" s="1"/>
  <c r="C54" i="1"/>
  <c r="C69" i="1" s="1"/>
  <c r="C66" i="1" s="1"/>
  <c r="C71" i="1" l="1"/>
  <c r="B54" i="1" l="1"/>
  <c r="B78" i="1" l="1"/>
  <c r="B77" i="1"/>
  <c r="B76" i="1"/>
  <c r="B74" i="1"/>
  <c r="B73" i="1"/>
  <c r="B72" i="1"/>
  <c r="B70" i="1"/>
  <c r="B68" i="1"/>
  <c r="B67" i="1"/>
  <c r="B60" i="1"/>
  <c r="B75" i="1" s="1"/>
  <c r="B69" i="1"/>
  <c r="B71" i="1" l="1"/>
  <c r="B66" i="1"/>
</calcChain>
</file>

<file path=xl/sharedStrings.xml><?xml version="1.0" encoding="utf-8"?>
<sst xmlns="http://schemas.openxmlformats.org/spreadsheetml/2006/main" count="215" uniqueCount="26">
  <si>
    <t>Democratic National Committee</t>
  </si>
  <si>
    <t>Democratic Senatorial Campaign Committee</t>
  </si>
  <si>
    <t>Democratic Congressional Campaign Committee</t>
  </si>
  <si>
    <t>Democratic State and Local</t>
  </si>
  <si>
    <t>Total Democratic</t>
  </si>
  <si>
    <t>Other Committees</t>
  </si>
  <si>
    <t xml:space="preserve">   Receipts*</t>
  </si>
  <si>
    <t>Individuals</t>
  </si>
  <si>
    <t>Contributions</t>
  </si>
  <si>
    <t>Coordinated Expenditures</t>
  </si>
  <si>
    <t>Independent Expenditures</t>
  </si>
  <si>
    <t xml:space="preserve">   Cash on Hand</t>
  </si>
  <si>
    <t xml:space="preserve">   Debts Owed</t>
  </si>
  <si>
    <t>Transfers from other National</t>
  </si>
  <si>
    <t>Transfers from State/Local</t>
  </si>
  <si>
    <t>Transfers to other National</t>
  </si>
  <si>
    <t>Transfers to State/Local</t>
  </si>
  <si>
    <t xml:space="preserve">   Disbursements*</t>
  </si>
  <si>
    <t>Party Table 2a</t>
  </si>
  <si>
    <t>Democratic Party Committees' Federal Financial Activity Through June 30 of the Non-Election Year</t>
  </si>
  <si>
    <t>*This table includes only federal activity. The 2019, 2017, 2015, and 2013 receipt and disbursement totals have been calculated taking into account transfers to and from other national, state and local parties. Levin Fund reimbursements (transfers) to the federal account and the Levin share of Federal Election Activity are included in the receipt and disbursement totals. (Levin Funds are a category of funds used to finance certain types of Federal Election Activity. Levin funds may include donations from some sources ordinarily prohibited by federal law (e.g. corporations, unions and federal contractors) but permitted by state law; thus, national parties are not permitted to raise Levin funds. Levin donations are limited to $10,000 per calendar year from any source or to the limits set by state law, whichever limit is lower.) To see line-by-line financial activity as reported by the party committees for the current cycle, see Party Tables 2b and 3b. To see Levin Fund receipts and disbursements, see Party Table 9.  Beginning with the 2013 year-end summary figures, Levin Funds are included because there are federal restrictions on these funds. The figures prior to 2013 in this table reflect the Commission’s previous calculation methodology, which did not account for nonfederal transfers and Levin funds. Some transfer figures prior to the 2013-2014 cycle were never calculated in historical press releases, and as a result, are not available.</t>
  </si>
  <si>
    <t>**Some transfer figures prior to the 2013-2014 cycle were never calculated in historical press releases, and as a result, are not available.</t>
  </si>
  <si>
    <t>Disbursements***</t>
  </si>
  <si>
    <t>Receipts***</t>
  </si>
  <si>
    <t>**</t>
  </si>
  <si>
    <t>***The overall receipt and disbursement totals do not include transfers from other party committees in this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</si>
</sst>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quot;$&quot;#,##0"/>
  </numFmts>
  <fonts count="7" x14ac:knownFonts="1">
    <font>
      <sz val="10"/>
      <name val="Arial"/>
    </font>
    <font>
      <b/>
      <sz val="10"/>
      <name val="Arial"/>
      <family val="2"/>
    </font>
    <font>
      <sz val="10"/>
      <color theme="1"/>
      <name val="Arial"/>
      <family val="2"/>
    </font>
    <font>
      <sz val="10"/>
      <name val="Arial"/>
      <family val="2"/>
    </font>
    <font>
      <sz val="9"/>
      <name val="Arial"/>
      <family val="2"/>
    </font>
    <font>
      <b/>
      <sz val="12"/>
      <name val="Arial"/>
      <family val="2"/>
    </font>
    <font>
      <sz val="9"/>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9">
    <xf numFmtId="0" fontId="0" fillId="0" borderId="0" xfId="0"/>
    <xf numFmtId="0" fontId="1" fillId="0" borderId="0" xfId="0" applyFont="1"/>
    <xf numFmtId="0" fontId="1" fillId="0" borderId="0" xfId="0" applyFont="1" applyBorder="1" applyAlignment="1">
      <alignment horizontal="center"/>
    </xf>
    <xf numFmtId="164" fontId="0" fillId="0" borderId="0" xfId="0" applyNumberFormat="1"/>
    <xf numFmtId="5" fontId="0" fillId="0" borderId="0" xfId="0" applyNumberFormat="1"/>
    <xf numFmtId="0" fontId="2" fillId="0" borderId="0" xfId="0" applyFont="1"/>
    <xf numFmtId="0" fontId="1" fillId="0" borderId="0" xfId="0" applyFont="1" applyAlignment="1">
      <alignment horizontal="left" indent="2"/>
    </xf>
    <xf numFmtId="164" fontId="3" fillId="0" borderId="0" xfId="0" applyNumberFormat="1" applyFont="1"/>
    <xf numFmtId="164" fontId="4" fillId="0" borderId="0" xfId="0" applyNumberFormat="1" applyFont="1"/>
    <xf numFmtId="0" fontId="1" fillId="0" borderId="1" xfId="0" applyFont="1" applyBorder="1" applyAlignment="1">
      <alignment horizontal="center"/>
    </xf>
    <xf numFmtId="164" fontId="3" fillId="0" borderId="0" xfId="0" applyNumberFormat="1" applyFont="1" applyFill="1"/>
    <xf numFmtId="0" fontId="0" fillId="0" borderId="0" xfId="0" applyNumberFormat="1"/>
    <xf numFmtId="9" fontId="3" fillId="0" borderId="0" xfId="0" applyNumberFormat="1" applyFont="1"/>
    <xf numFmtId="5" fontId="3" fillId="0" borderId="0" xfId="0" applyNumberFormat="1" applyFont="1"/>
    <xf numFmtId="0" fontId="6" fillId="0" borderId="0" xfId="0" applyFont="1" applyAlignment="1">
      <alignment horizontal="left" vertical="top" wrapText="1"/>
    </xf>
    <xf numFmtId="164" fontId="3" fillId="0" borderId="0" xfId="0" applyNumberFormat="1" applyFont="1" applyAlignment="1">
      <alignment horizontal="right"/>
    </xf>
    <xf numFmtId="0" fontId="6"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abSelected="1" workbookViewId="0">
      <selection activeCell="A86" sqref="A86"/>
    </sheetView>
  </sheetViews>
  <sheetFormatPr defaultRowHeight="13.2" x14ac:dyDescent="0.25"/>
  <cols>
    <col min="1" max="1" width="32.5546875" customWidth="1"/>
    <col min="2" max="11" width="14.88671875" customWidth="1"/>
    <col min="12" max="12" width="12.33203125" hidden="1" customWidth="1"/>
  </cols>
  <sheetData>
    <row r="1" spans="1:12" ht="15.6" x14ac:dyDescent="0.3">
      <c r="A1" s="18" t="s">
        <v>18</v>
      </c>
      <c r="B1" s="18"/>
      <c r="C1" s="18"/>
      <c r="D1" s="18"/>
      <c r="E1" s="18"/>
      <c r="F1" s="18"/>
      <c r="G1" s="18"/>
      <c r="H1" s="18"/>
      <c r="I1" s="18"/>
      <c r="J1" s="18"/>
      <c r="K1" s="18"/>
    </row>
    <row r="2" spans="1:12" ht="15.6" x14ac:dyDescent="0.3">
      <c r="A2" s="18" t="s">
        <v>19</v>
      </c>
      <c r="B2" s="18"/>
      <c r="C2" s="18"/>
      <c r="D2" s="18"/>
      <c r="E2" s="18"/>
      <c r="F2" s="18"/>
      <c r="G2" s="18"/>
      <c r="H2" s="18"/>
      <c r="I2" s="18"/>
      <c r="J2" s="18"/>
      <c r="K2" s="18"/>
    </row>
    <row r="3" spans="1:12" ht="5.25" customHeight="1" x14ac:dyDescent="0.25">
      <c r="A3" s="1"/>
      <c r="B3" s="1"/>
    </row>
    <row r="4" spans="1:12" x14ac:dyDescent="0.25">
      <c r="A4" s="2"/>
      <c r="B4" s="9">
        <v>2019</v>
      </c>
      <c r="C4" s="9">
        <v>2017</v>
      </c>
      <c r="D4" s="9">
        <v>2015</v>
      </c>
      <c r="E4" s="9">
        <v>2013</v>
      </c>
      <c r="F4" s="9">
        <v>2011</v>
      </c>
      <c r="G4" s="9">
        <v>2009</v>
      </c>
      <c r="H4" s="9">
        <v>2007</v>
      </c>
      <c r="I4" s="9">
        <v>2005</v>
      </c>
      <c r="J4" s="9">
        <v>2003</v>
      </c>
      <c r="K4" s="9">
        <v>2001</v>
      </c>
      <c r="L4" s="9">
        <v>1997</v>
      </c>
    </row>
    <row r="5" spans="1:12" x14ac:dyDescent="0.25">
      <c r="A5" s="1" t="s">
        <v>0</v>
      </c>
      <c r="B5" s="1"/>
    </row>
    <row r="6" spans="1:12" x14ac:dyDescent="0.25">
      <c r="A6" s="1" t="s">
        <v>6</v>
      </c>
      <c r="B6" s="3">
        <v>43962048.43</v>
      </c>
      <c r="C6" s="3">
        <v>38171284.100000001</v>
      </c>
      <c r="D6" s="3">
        <v>31489584.809999999</v>
      </c>
      <c r="E6" s="3">
        <v>31562993.829999998</v>
      </c>
      <c r="F6" s="7">
        <v>57768870</v>
      </c>
      <c r="G6" s="7">
        <v>37412427</v>
      </c>
      <c r="H6" s="7">
        <v>28811318</v>
      </c>
      <c r="I6" s="7">
        <v>31304498</v>
      </c>
      <c r="J6" s="7">
        <v>18844227</v>
      </c>
      <c r="K6" s="7">
        <v>16689625</v>
      </c>
      <c r="L6" s="4">
        <v>15539144</v>
      </c>
    </row>
    <row r="7" spans="1:12" x14ac:dyDescent="0.25">
      <c r="A7" s="6" t="s">
        <v>7</v>
      </c>
      <c r="B7" s="3">
        <v>29854815.440000001</v>
      </c>
      <c r="C7" s="3">
        <v>29645129.460000001</v>
      </c>
      <c r="D7" s="3">
        <v>30314375.440000001</v>
      </c>
      <c r="E7" s="3">
        <v>30670576.34</v>
      </c>
      <c r="F7" s="7">
        <v>34701361</v>
      </c>
      <c r="G7" s="7">
        <v>30690871</v>
      </c>
      <c r="H7" s="7">
        <v>27059788</v>
      </c>
      <c r="I7" s="7">
        <v>27041838</v>
      </c>
      <c r="J7" s="7">
        <v>17397132</v>
      </c>
      <c r="K7" s="7">
        <v>13300067</v>
      </c>
      <c r="L7" s="4">
        <v>11481340</v>
      </c>
    </row>
    <row r="8" spans="1:12" x14ac:dyDescent="0.25">
      <c r="A8" s="6" t="s">
        <v>5</v>
      </c>
      <c r="B8" s="3">
        <v>311000</v>
      </c>
      <c r="C8" s="3">
        <v>3805049.27</v>
      </c>
      <c r="D8" s="3">
        <v>0</v>
      </c>
      <c r="E8" s="3">
        <v>100000</v>
      </c>
      <c r="F8" s="7">
        <v>1375840</v>
      </c>
      <c r="G8" s="7">
        <v>4772773</v>
      </c>
      <c r="H8" s="7">
        <v>829000</v>
      </c>
      <c r="I8" s="7">
        <v>1380950</v>
      </c>
      <c r="J8" s="7">
        <v>920385</v>
      </c>
      <c r="K8" s="7">
        <v>429150</v>
      </c>
      <c r="L8" s="4">
        <v>485390</v>
      </c>
    </row>
    <row r="9" spans="1:12" x14ac:dyDescent="0.25">
      <c r="A9" s="6" t="s">
        <v>13</v>
      </c>
      <c r="B9" s="3">
        <v>0</v>
      </c>
      <c r="C9" s="3">
        <v>0</v>
      </c>
      <c r="D9" s="3">
        <v>0</v>
      </c>
      <c r="E9" s="15" t="s">
        <v>24</v>
      </c>
      <c r="F9" s="15" t="s">
        <v>24</v>
      </c>
      <c r="G9" s="15" t="s">
        <v>24</v>
      </c>
      <c r="H9" s="15" t="s">
        <v>24</v>
      </c>
      <c r="I9" s="15" t="s">
        <v>24</v>
      </c>
      <c r="J9" s="15" t="s">
        <v>24</v>
      </c>
      <c r="K9" s="15" t="s">
        <v>24</v>
      </c>
      <c r="L9" s="4"/>
    </row>
    <row r="10" spans="1:12" x14ac:dyDescent="0.25">
      <c r="A10" s="6" t="s">
        <v>14</v>
      </c>
      <c r="B10" s="3">
        <v>5000</v>
      </c>
      <c r="C10" s="3">
        <v>858000</v>
      </c>
      <c r="D10" s="3">
        <v>0</v>
      </c>
      <c r="E10" s="15" t="s">
        <v>24</v>
      </c>
      <c r="F10" s="15" t="s">
        <v>24</v>
      </c>
      <c r="G10" s="15" t="s">
        <v>24</v>
      </c>
      <c r="H10" s="15" t="s">
        <v>24</v>
      </c>
      <c r="I10" s="15" t="s">
        <v>24</v>
      </c>
      <c r="J10" s="15" t="s">
        <v>24</v>
      </c>
      <c r="K10" s="15" t="s">
        <v>24</v>
      </c>
      <c r="L10" s="4"/>
    </row>
    <row r="11" spans="1:12" x14ac:dyDescent="0.25">
      <c r="A11" s="1" t="s">
        <v>17</v>
      </c>
      <c r="B11" s="3">
        <v>43234955.380000003</v>
      </c>
      <c r="C11" s="3">
        <v>41186634.780000001</v>
      </c>
      <c r="D11" s="3">
        <v>30385243.16</v>
      </c>
      <c r="E11" s="3">
        <v>30183467.84</v>
      </c>
      <c r="F11" s="7">
        <v>42446514</v>
      </c>
      <c r="G11" s="7">
        <v>30264552</v>
      </c>
      <c r="H11" s="7">
        <v>27853654</v>
      </c>
      <c r="I11" s="7">
        <v>27664600</v>
      </c>
      <c r="J11" s="7">
        <v>13664407</v>
      </c>
      <c r="K11" s="7">
        <v>14096152</v>
      </c>
      <c r="L11" s="4">
        <v>15437658</v>
      </c>
    </row>
    <row r="12" spans="1:12" x14ac:dyDescent="0.25">
      <c r="A12" s="6" t="s">
        <v>8</v>
      </c>
      <c r="B12" s="3">
        <v>0</v>
      </c>
      <c r="C12" s="3">
        <v>0</v>
      </c>
      <c r="D12" s="3">
        <v>5000</v>
      </c>
      <c r="E12" s="3">
        <v>1500</v>
      </c>
      <c r="F12" s="7">
        <v>0</v>
      </c>
      <c r="G12" s="7">
        <v>5000</v>
      </c>
      <c r="H12" s="7">
        <v>7650</v>
      </c>
      <c r="I12" s="7">
        <v>5000</v>
      </c>
      <c r="J12" s="7">
        <v>0</v>
      </c>
      <c r="K12" s="7">
        <v>0</v>
      </c>
      <c r="L12" s="4">
        <v>0</v>
      </c>
    </row>
    <row r="13" spans="1:12" x14ac:dyDescent="0.25">
      <c r="A13" s="6" t="s">
        <v>9</v>
      </c>
      <c r="B13" s="3">
        <v>0</v>
      </c>
      <c r="C13" s="3">
        <v>566434.85</v>
      </c>
      <c r="D13" s="3">
        <v>0</v>
      </c>
      <c r="E13" s="3">
        <v>386218.39</v>
      </c>
      <c r="F13" s="7">
        <v>606497</v>
      </c>
      <c r="G13" s="7">
        <v>131381</v>
      </c>
      <c r="H13" s="7">
        <v>0</v>
      </c>
      <c r="I13" s="7">
        <v>262682</v>
      </c>
      <c r="J13" s="7">
        <v>0</v>
      </c>
      <c r="K13" s="7">
        <v>346216</v>
      </c>
      <c r="L13" s="4">
        <v>1660166</v>
      </c>
    </row>
    <row r="14" spans="1:12" x14ac:dyDescent="0.25">
      <c r="A14" s="6" t="s">
        <v>10</v>
      </c>
      <c r="B14" s="3">
        <v>0</v>
      </c>
      <c r="C14" s="3">
        <v>0</v>
      </c>
      <c r="D14" s="3">
        <v>0</v>
      </c>
      <c r="E14" s="3">
        <v>0</v>
      </c>
      <c r="F14" s="7">
        <v>0</v>
      </c>
      <c r="G14" s="7">
        <v>10000</v>
      </c>
      <c r="H14" s="7">
        <v>0</v>
      </c>
      <c r="I14" s="7">
        <v>0</v>
      </c>
      <c r="J14" s="7">
        <v>0</v>
      </c>
      <c r="K14" s="7">
        <v>0</v>
      </c>
      <c r="L14" s="4">
        <v>0</v>
      </c>
    </row>
    <row r="15" spans="1:12" x14ac:dyDescent="0.25">
      <c r="A15" s="6" t="s">
        <v>15</v>
      </c>
      <c r="B15" s="3">
        <v>0</v>
      </c>
      <c r="C15" s="3">
        <v>0</v>
      </c>
      <c r="D15" s="3">
        <v>0</v>
      </c>
      <c r="E15" s="15" t="s">
        <v>24</v>
      </c>
      <c r="F15" s="15" t="s">
        <v>24</v>
      </c>
      <c r="G15" s="15" t="s">
        <v>24</v>
      </c>
      <c r="H15" s="15" t="s">
        <v>24</v>
      </c>
      <c r="I15" s="15" t="s">
        <v>24</v>
      </c>
      <c r="J15" s="15" t="s">
        <v>24</v>
      </c>
      <c r="K15" s="15" t="s">
        <v>24</v>
      </c>
      <c r="L15" s="4"/>
    </row>
    <row r="16" spans="1:12" x14ac:dyDescent="0.25">
      <c r="A16" s="6" t="s">
        <v>16</v>
      </c>
      <c r="B16" s="3">
        <v>3175507.15</v>
      </c>
      <c r="C16" s="3">
        <v>5903475.04</v>
      </c>
      <c r="D16" s="3">
        <v>2884233.61</v>
      </c>
      <c r="E16" s="15" t="s">
        <v>24</v>
      </c>
      <c r="F16" s="15" t="s">
        <v>24</v>
      </c>
      <c r="G16" s="15" t="s">
        <v>24</v>
      </c>
      <c r="H16" s="15" t="s">
        <v>24</v>
      </c>
      <c r="I16" s="15" t="s">
        <v>24</v>
      </c>
      <c r="J16" s="15" t="s">
        <v>24</v>
      </c>
      <c r="K16" s="15" t="s">
        <v>24</v>
      </c>
      <c r="L16" s="4"/>
    </row>
    <row r="17" spans="1:12" x14ac:dyDescent="0.25">
      <c r="A17" s="1" t="s">
        <v>11</v>
      </c>
      <c r="B17" s="3">
        <v>9277883.8200000003</v>
      </c>
      <c r="C17" s="3">
        <v>7492435.3399999999</v>
      </c>
      <c r="D17" s="3">
        <v>8006835.96</v>
      </c>
      <c r="E17" s="3">
        <v>5671664.3200000003</v>
      </c>
      <c r="F17" s="7">
        <v>21438790</v>
      </c>
      <c r="G17" s="7">
        <v>12717855</v>
      </c>
      <c r="H17" s="7">
        <v>4667964</v>
      </c>
      <c r="I17" s="7">
        <v>9691709</v>
      </c>
      <c r="J17" s="7">
        <v>5740300</v>
      </c>
      <c r="K17" s="7">
        <v>8638267</v>
      </c>
      <c r="L17" s="4">
        <v>2265578</v>
      </c>
    </row>
    <row r="18" spans="1:12" x14ac:dyDescent="0.25">
      <c r="A18" s="1" t="s">
        <v>12</v>
      </c>
      <c r="B18" s="3">
        <v>5711771.8499999996</v>
      </c>
      <c r="C18" s="3">
        <v>3285691.55</v>
      </c>
      <c r="D18" s="3">
        <v>5635126.2800000003</v>
      </c>
      <c r="E18" s="3">
        <v>18343184.449999999</v>
      </c>
      <c r="F18" s="7">
        <v>11790224</v>
      </c>
      <c r="G18" s="7">
        <v>4913662</v>
      </c>
      <c r="H18" s="7">
        <v>2000000</v>
      </c>
      <c r="I18" s="7">
        <v>0</v>
      </c>
      <c r="J18" s="7">
        <v>0</v>
      </c>
      <c r="K18" s="7">
        <v>5716807</v>
      </c>
      <c r="L18" s="4">
        <v>15871464</v>
      </c>
    </row>
    <row r="19" spans="1:12" ht="6.75" customHeight="1" x14ac:dyDescent="0.25">
      <c r="F19" s="7"/>
      <c r="G19" s="7"/>
      <c r="H19" s="7"/>
      <c r="I19" s="7"/>
      <c r="J19" s="7"/>
      <c r="K19" s="7"/>
      <c r="L19" s="4"/>
    </row>
    <row r="20" spans="1:12" x14ac:dyDescent="0.25">
      <c r="A20" s="1" t="s">
        <v>1</v>
      </c>
      <c r="B20" s="1"/>
      <c r="C20" s="1"/>
      <c r="D20" s="1"/>
      <c r="F20" s="7"/>
      <c r="G20" s="7"/>
      <c r="H20" s="7"/>
      <c r="I20" s="7"/>
      <c r="J20" s="7"/>
      <c r="K20" s="7"/>
      <c r="L20" s="4"/>
    </row>
    <row r="21" spans="1:12" x14ac:dyDescent="0.25">
      <c r="A21" s="1" t="s">
        <v>6</v>
      </c>
      <c r="B21" s="3">
        <v>28181237.350000001</v>
      </c>
      <c r="C21" s="3">
        <v>28729884</v>
      </c>
      <c r="D21" s="3">
        <v>27027930.43</v>
      </c>
      <c r="E21" s="3">
        <v>27400866.379999999</v>
      </c>
      <c r="F21" s="7">
        <v>23457258</v>
      </c>
      <c r="G21" s="7">
        <v>23228376</v>
      </c>
      <c r="H21" s="7">
        <v>31209433</v>
      </c>
      <c r="I21" s="7">
        <v>22734375</v>
      </c>
      <c r="J21" s="7">
        <v>10845934</v>
      </c>
      <c r="K21" s="7">
        <v>7112155</v>
      </c>
      <c r="L21" s="4">
        <v>6231887</v>
      </c>
    </row>
    <row r="22" spans="1:12" x14ac:dyDescent="0.25">
      <c r="A22" s="6" t="s">
        <v>7</v>
      </c>
      <c r="B22" s="3">
        <v>20104045.370000001</v>
      </c>
      <c r="C22" s="3">
        <v>21582833</v>
      </c>
      <c r="D22" s="3">
        <v>21465617.760000002</v>
      </c>
      <c r="E22" s="3">
        <v>21457882</v>
      </c>
      <c r="F22" s="7">
        <v>17141350</v>
      </c>
      <c r="G22" s="7">
        <v>14949308</v>
      </c>
      <c r="H22" s="7">
        <v>25606014</v>
      </c>
      <c r="I22" s="7">
        <v>16143998</v>
      </c>
      <c r="J22" s="7">
        <v>7791392</v>
      </c>
      <c r="K22" s="7">
        <v>4207489</v>
      </c>
      <c r="L22" s="4">
        <v>3220353</v>
      </c>
    </row>
    <row r="23" spans="1:12" x14ac:dyDescent="0.25">
      <c r="A23" s="6" t="s">
        <v>5</v>
      </c>
      <c r="B23" s="3">
        <v>3824678.74</v>
      </c>
      <c r="C23" s="3">
        <v>3989767</v>
      </c>
      <c r="D23" s="3">
        <v>4554248</v>
      </c>
      <c r="E23" s="3">
        <v>4705084</v>
      </c>
      <c r="F23" s="7">
        <v>5361593</v>
      </c>
      <c r="G23" s="7">
        <v>5810893</v>
      </c>
      <c r="H23" s="7">
        <v>4893289</v>
      </c>
      <c r="I23" s="7">
        <v>5022659</v>
      </c>
      <c r="J23" s="7">
        <v>2408900</v>
      </c>
      <c r="K23" s="7">
        <v>1771394</v>
      </c>
      <c r="L23" s="4">
        <v>1655250</v>
      </c>
    </row>
    <row r="24" spans="1:12" x14ac:dyDescent="0.25">
      <c r="A24" s="6" t="s">
        <v>13</v>
      </c>
      <c r="B24" s="3">
        <v>0</v>
      </c>
      <c r="C24" s="3">
        <v>0</v>
      </c>
      <c r="D24" s="3">
        <v>0</v>
      </c>
      <c r="E24" s="15" t="s">
        <v>24</v>
      </c>
      <c r="F24" s="15" t="s">
        <v>24</v>
      </c>
      <c r="G24" s="15" t="s">
        <v>24</v>
      </c>
      <c r="H24" s="15" t="s">
        <v>24</v>
      </c>
      <c r="I24" s="15" t="s">
        <v>24</v>
      </c>
      <c r="J24" s="15" t="s">
        <v>24</v>
      </c>
      <c r="K24" s="15" t="s">
        <v>24</v>
      </c>
      <c r="L24" s="4"/>
    </row>
    <row r="25" spans="1:12" x14ac:dyDescent="0.25">
      <c r="A25" s="6" t="s">
        <v>14</v>
      </c>
      <c r="B25" s="3">
        <v>0</v>
      </c>
      <c r="C25" s="3">
        <v>0</v>
      </c>
      <c r="D25" s="3">
        <v>41.08</v>
      </c>
      <c r="E25" s="15" t="s">
        <v>24</v>
      </c>
      <c r="F25" s="15" t="s">
        <v>24</v>
      </c>
      <c r="G25" s="15" t="s">
        <v>24</v>
      </c>
      <c r="H25" s="15" t="s">
        <v>24</v>
      </c>
      <c r="I25" s="15" t="s">
        <v>24</v>
      </c>
      <c r="J25" s="15" t="s">
        <v>24</v>
      </c>
      <c r="K25" s="15" t="s">
        <v>24</v>
      </c>
      <c r="L25" s="4"/>
    </row>
    <row r="26" spans="1:12" x14ac:dyDescent="0.25">
      <c r="A26" s="1" t="s">
        <v>17</v>
      </c>
      <c r="B26" s="3">
        <v>19575320.710000001</v>
      </c>
      <c r="C26" s="3">
        <v>14782048.539999999</v>
      </c>
      <c r="D26" s="3">
        <v>19045829.949999999</v>
      </c>
      <c r="E26" s="3">
        <v>19579147.780000001</v>
      </c>
      <c r="F26" s="7">
        <v>15140833</v>
      </c>
      <c r="G26" s="7">
        <v>15551676</v>
      </c>
      <c r="H26" s="7">
        <v>10913045</v>
      </c>
      <c r="I26" s="7">
        <v>7872485</v>
      </c>
      <c r="J26" s="7">
        <v>8332043</v>
      </c>
      <c r="K26" s="7">
        <v>5835290</v>
      </c>
      <c r="L26" s="4">
        <v>6150803</v>
      </c>
    </row>
    <row r="27" spans="1:12" x14ac:dyDescent="0.25">
      <c r="A27" s="6" t="s">
        <v>8</v>
      </c>
      <c r="B27" s="3">
        <v>5000</v>
      </c>
      <c r="C27" s="3">
        <v>5000</v>
      </c>
      <c r="D27" s="3">
        <v>46800</v>
      </c>
      <c r="E27" s="3">
        <v>45400</v>
      </c>
      <c r="F27" s="7">
        <v>129300</v>
      </c>
      <c r="G27" s="7">
        <v>127800</v>
      </c>
      <c r="H27" s="7">
        <v>79800</v>
      </c>
      <c r="I27" s="7">
        <v>64677</v>
      </c>
      <c r="J27" s="7">
        <v>238000</v>
      </c>
      <c r="K27" s="7">
        <v>163500</v>
      </c>
      <c r="L27" s="4">
        <v>75000</v>
      </c>
    </row>
    <row r="28" spans="1:12" x14ac:dyDescent="0.25">
      <c r="A28" s="6" t="s">
        <v>9</v>
      </c>
      <c r="B28" s="3">
        <v>20000</v>
      </c>
      <c r="C28" s="3">
        <v>0</v>
      </c>
      <c r="D28" s="3">
        <v>0</v>
      </c>
      <c r="E28" s="3">
        <v>110377</v>
      </c>
      <c r="F28" s="7">
        <v>70546</v>
      </c>
      <c r="G28" s="7">
        <v>55460</v>
      </c>
      <c r="H28" s="7">
        <v>20299</v>
      </c>
      <c r="I28" s="7">
        <v>80239</v>
      </c>
      <c r="J28" s="7">
        <v>1035</v>
      </c>
      <c r="K28" s="7">
        <v>0</v>
      </c>
      <c r="L28" s="4">
        <v>8424</v>
      </c>
    </row>
    <row r="29" spans="1:12" x14ac:dyDescent="0.25">
      <c r="A29" s="6" t="s">
        <v>10</v>
      </c>
      <c r="B29" s="3">
        <v>0</v>
      </c>
      <c r="C29" s="3">
        <v>0</v>
      </c>
      <c r="D29" s="3">
        <v>0</v>
      </c>
      <c r="E29" s="3">
        <v>695848</v>
      </c>
      <c r="F29" s="7">
        <v>0</v>
      </c>
      <c r="G29" s="7">
        <v>0</v>
      </c>
      <c r="H29" s="7">
        <v>0</v>
      </c>
      <c r="I29" s="7">
        <v>-575789</v>
      </c>
      <c r="J29" s="7">
        <v>0</v>
      </c>
      <c r="K29" s="7">
        <v>0</v>
      </c>
      <c r="L29" s="4">
        <v>0</v>
      </c>
    </row>
    <row r="30" spans="1:12" x14ac:dyDescent="0.25">
      <c r="A30" s="6" t="s">
        <v>15</v>
      </c>
      <c r="B30" s="3">
        <v>0</v>
      </c>
      <c r="C30" s="3">
        <v>0</v>
      </c>
      <c r="D30" s="3">
        <v>0</v>
      </c>
      <c r="E30" s="15" t="s">
        <v>24</v>
      </c>
      <c r="F30" s="15" t="s">
        <v>24</v>
      </c>
      <c r="G30" s="15" t="s">
        <v>24</v>
      </c>
      <c r="H30" s="15" t="s">
        <v>24</v>
      </c>
      <c r="I30" s="15" t="s">
        <v>24</v>
      </c>
      <c r="J30" s="15" t="s">
        <v>24</v>
      </c>
      <c r="K30" s="15" t="s">
        <v>24</v>
      </c>
      <c r="L30" s="4"/>
    </row>
    <row r="31" spans="1:12" x14ac:dyDescent="0.25">
      <c r="A31" s="6" t="s">
        <v>16</v>
      </c>
      <c r="B31" s="3">
        <v>305956.25</v>
      </c>
      <c r="C31" s="3">
        <v>132228.16</v>
      </c>
      <c r="D31" s="3">
        <v>194962.26</v>
      </c>
      <c r="E31" s="15" t="s">
        <v>24</v>
      </c>
      <c r="F31" s="15" t="s">
        <v>24</v>
      </c>
      <c r="G31" s="15" t="s">
        <v>24</v>
      </c>
      <c r="H31" s="15" t="s">
        <v>24</v>
      </c>
      <c r="I31" s="15" t="s">
        <v>24</v>
      </c>
      <c r="J31" s="15" t="s">
        <v>24</v>
      </c>
      <c r="K31" s="15" t="s">
        <v>24</v>
      </c>
      <c r="L31" s="4"/>
    </row>
    <row r="32" spans="1:12" x14ac:dyDescent="0.25">
      <c r="A32" s="1" t="s">
        <v>11</v>
      </c>
      <c r="B32" s="3">
        <v>14791074.539999999</v>
      </c>
      <c r="C32" s="3">
        <v>17246657</v>
      </c>
      <c r="D32" s="3">
        <v>8895599</v>
      </c>
      <c r="E32" s="3">
        <v>9631678</v>
      </c>
      <c r="F32" s="7">
        <v>9070020</v>
      </c>
      <c r="G32" s="7">
        <v>7973295</v>
      </c>
      <c r="H32" s="7">
        <v>20359758</v>
      </c>
      <c r="I32" s="7">
        <v>8899652</v>
      </c>
      <c r="J32" s="7">
        <v>2551595</v>
      </c>
      <c r="K32" s="7">
        <v>2126159</v>
      </c>
      <c r="L32" s="4">
        <v>230898</v>
      </c>
    </row>
    <row r="33" spans="1:12" x14ac:dyDescent="0.25">
      <c r="A33" s="1" t="s">
        <v>12</v>
      </c>
      <c r="B33" s="3">
        <v>15967382.880000001</v>
      </c>
      <c r="C33" s="3">
        <v>15065310</v>
      </c>
      <c r="D33" s="3">
        <v>15271793</v>
      </c>
      <c r="E33" s="3">
        <v>11250000</v>
      </c>
      <c r="F33" s="7">
        <v>2266000</v>
      </c>
      <c r="G33" s="7">
        <v>3749250</v>
      </c>
      <c r="H33" s="7">
        <v>4500000</v>
      </c>
      <c r="I33" s="7">
        <v>80750</v>
      </c>
      <c r="J33" s="7">
        <v>3940000</v>
      </c>
      <c r="K33" s="7">
        <v>1475000</v>
      </c>
      <c r="L33" s="4">
        <v>2229979</v>
      </c>
    </row>
    <row r="34" spans="1:12" ht="5.25" customHeight="1" x14ac:dyDescent="0.25">
      <c r="A34" s="1"/>
      <c r="B34" s="1"/>
      <c r="C34" s="1"/>
      <c r="D34" s="1"/>
      <c r="E34" s="3"/>
      <c r="F34" s="7"/>
      <c r="G34" s="7"/>
      <c r="H34" s="7"/>
      <c r="I34" s="7"/>
      <c r="J34" s="7"/>
      <c r="K34" s="7"/>
      <c r="L34" s="4"/>
    </row>
    <row r="35" spans="1:12" x14ac:dyDescent="0.25">
      <c r="A35" s="1" t="s">
        <v>2</v>
      </c>
      <c r="B35" s="1"/>
      <c r="C35" s="1"/>
      <c r="D35" s="1"/>
      <c r="F35" s="7"/>
      <c r="G35" s="7"/>
      <c r="H35" s="12"/>
      <c r="I35" s="7"/>
      <c r="J35" s="7"/>
      <c r="K35" s="7"/>
      <c r="L35" s="4"/>
    </row>
    <row r="36" spans="1:12" x14ac:dyDescent="0.25">
      <c r="A36" s="1" t="s">
        <v>6</v>
      </c>
      <c r="B36" s="3">
        <v>61670974.57</v>
      </c>
      <c r="C36" s="3">
        <v>59946487.259999998</v>
      </c>
      <c r="D36" s="3">
        <v>36402806.479999997</v>
      </c>
      <c r="E36" s="3">
        <v>40834128.509999998</v>
      </c>
      <c r="F36" s="7">
        <v>33673804</v>
      </c>
      <c r="G36" s="7">
        <v>30854113</v>
      </c>
      <c r="H36" s="7">
        <v>36372234</v>
      </c>
      <c r="I36" s="7">
        <v>24070749</v>
      </c>
      <c r="J36" s="7">
        <v>14485341</v>
      </c>
      <c r="K36" s="7">
        <v>8054531</v>
      </c>
      <c r="L36" s="4">
        <v>4906662</v>
      </c>
    </row>
    <row r="37" spans="1:12" x14ac:dyDescent="0.25">
      <c r="A37" s="6" t="s">
        <v>7</v>
      </c>
      <c r="B37" s="3">
        <v>36232435.640000001</v>
      </c>
      <c r="C37" s="3">
        <v>45014184.289999999</v>
      </c>
      <c r="D37" s="3">
        <v>24233200.530000001</v>
      </c>
      <c r="E37" s="3">
        <v>28741249.789999999</v>
      </c>
      <c r="F37" s="7">
        <v>23213473</v>
      </c>
      <c r="G37" s="7">
        <v>18013174</v>
      </c>
      <c r="H37" s="7">
        <v>23602880</v>
      </c>
      <c r="I37" s="7">
        <v>14771653</v>
      </c>
      <c r="J37" s="7">
        <v>8158592</v>
      </c>
      <c r="K37" s="7">
        <v>4688155</v>
      </c>
      <c r="L37" s="4">
        <v>2596107</v>
      </c>
    </row>
    <row r="38" spans="1:12" x14ac:dyDescent="0.25">
      <c r="A38" s="6" t="s">
        <v>5</v>
      </c>
      <c r="B38" s="3">
        <v>14528535.859999999</v>
      </c>
      <c r="C38" s="3">
        <v>10934640.710000001</v>
      </c>
      <c r="D38" s="3">
        <v>10015833.539999999</v>
      </c>
      <c r="E38" s="3">
        <v>4262222.63</v>
      </c>
      <c r="F38" s="7">
        <v>8898984</v>
      </c>
      <c r="G38" s="7">
        <v>12169626</v>
      </c>
      <c r="H38" s="7">
        <v>12439898</v>
      </c>
      <c r="I38" s="7">
        <v>8349473</v>
      </c>
      <c r="J38" s="7">
        <v>5883396</v>
      </c>
      <c r="K38" s="7">
        <v>2840419</v>
      </c>
      <c r="L38" s="4">
        <v>1975889</v>
      </c>
    </row>
    <row r="39" spans="1:12" x14ac:dyDescent="0.25">
      <c r="A39" s="6" t="s">
        <v>13</v>
      </c>
      <c r="B39" s="3">
        <v>0</v>
      </c>
      <c r="C39" s="3">
        <v>0</v>
      </c>
      <c r="D39" s="3">
        <v>5566.67</v>
      </c>
      <c r="E39" s="15" t="s">
        <v>24</v>
      </c>
      <c r="F39" s="15" t="s">
        <v>24</v>
      </c>
      <c r="G39" s="15" t="s">
        <v>24</v>
      </c>
      <c r="H39" s="15" t="s">
        <v>24</v>
      </c>
      <c r="I39" s="15" t="s">
        <v>24</v>
      </c>
      <c r="J39" s="15" t="s">
        <v>24</v>
      </c>
      <c r="K39" s="15" t="s">
        <v>24</v>
      </c>
      <c r="L39" s="4"/>
    </row>
    <row r="40" spans="1:12" x14ac:dyDescent="0.25">
      <c r="A40" s="6" t="s">
        <v>14</v>
      </c>
      <c r="B40" s="3">
        <v>4000</v>
      </c>
      <c r="C40" s="3">
        <v>114000</v>
      </c>
      <c r="D40" s="3">
        <v>26607.89</v>
      </c>
      <c r="E40" s="15" t="s">
        <v>24</v>
      </c>
      <c r="F40" s="15" t="s">
        <v>24</v>
      </c>
      <c r="G40" s="15" t="s">
        <v>24</v>
      </c>
      <c r="H40" s="15" t="s">
        <v>24</v>
      </c>
      <c r="I40" s="15" t="s">
        <v>24</v>
      </c>
      <c r="J40" s="15" t="s">
        <v>24</v>
      </c>
      <c r="K40" s="15" t="s">
        <v>24</v>
      </c>
      <c r="L40" s="4"/>
    </row>
    <row r="41" spans="1:12" x14ac:dyDescent="0.25">
      <c r="A41" s="1" t="s">
        <v>17</v>
      </c>
      <c r="B41" s="3">
        <v>41845764.090000004</v>
      </c>
      <c r="C41" s="3">
        <v>45369476.109999999</v>
      </c>
      <c r="D41" s="3">
        <v>24121567.039999999</v>
      </c>
      <c r="E41" s="3">
        <v>29137683.050000001</v>
      </c>
      <c r="F41" s="7">
        <v>27072934</v>
      </c>
      <c r="G41" s="7">
        <v>21614129</v>
      </c>
      <c r="H41" s="7">
        <v>17649366</v>
      </c>
      <c r="I41" s="7">
        <v>17185999</v>
      </c>
      <c r="J41" s="7">
        <v>8997379</v>
      </c>
      <c r="K41" s="7">
        <v>6479254</v>
      </c>
      <c r="L41" s="4">
        <v>4612941</v>
      </c>
    </row>
    <row r="42" spans="1:12" x14ac:dyDescent="0.25">
      <c r="A42" s="6" t="s">
        <v>8</v>
      </c>
      <c r="B42" s="3">
        <v>46304.08</v>
      </c>
      <c r="C42" s="3">
        <v>32887.870000000003</v>
      </c>
      <c r="D42" s="3">
        <v>19646.28</v>
      </c>
      <c r="E42" s="3">
        <v>7883.44</v>
      </c>
      <c r="F42" s="7">
        <v>31955</v>
      </c>
      <c r="G42" s="7">
        <v>22435</v>
      </c>
      <c r="H42" s="7">
        <v>175708</v>
      </c>
      <c r="I42" s="7">
        <v>52855</v>
      </c>
      <c r="J42" s="7">
        <v>24308</v>
      </c>
      <c r="K42" s="7">
        <v>102337</v>
      </c>
      <c r="L42" s="4">
        <v>30303</v>
      </c>
    </row>
    <row r="43" spans="1:12" x14ac:dyDescent="0.25">
      <c r="A43" s="6" t="s">
        <v>9</v>
      </c>
      <c r="B43" s="3">
        <v>14307.36</v>
      </c>
      <c r="C43" s="3">
        <v>94065.79</v>
      </c>
      <c r="D43" s="3">
        <v>0</v>
      </c>
      <c r="E43" s="3">
        <v>10635.83</v>
      </c>
      <c r="F43" s="7">
        <v>78632</v>
      </c>
      <c r="G43" s="7">
        <v>86715</v>
      </c>
      <c r="H43" s="7">
        <v>17838</v>
      </c>
      <c r="I43" s="7">
        <v>20103</v>
      </c>
      <c r="J43" s="7">
        <v>38209</v>
      </c>
      <c r="K43" s="7">
        <v>53617</v>
      </c>
      <c r="L43" s="4">
        <v>51565</v>
      </c>
    </row>
    <row r="44" spans="1:12" x14ac:dyDescent="0.25">
      <c r="A44" s="6" t="s">
        <v>10</v>
      </c>
      <c r="B44" s="3">
        <v>0</v>
      </c>
      <c r="C44" s="3">
        <v>5351327.01</v>
      </c>
      <c r="D44" s="3">
        <v>0</v>
      </c>
      <c r="E44" s="3">
        <v>1189249.68</v>
      </c>
      <c r="F44" s="7">
        <v>873140</v>
      </c>
      <c r="G44" s="7">
        <v>1847251</v>
      </c>
      <c r="H44" s="7">
        <v>-277731</v>
      </c>
      <c r="I44" s="7">
        <v>80740</v>
      </c>
      <c r="J44" s="7">
        <v>58834</v>
      </c>
      <c r="K44" s="7">
        <v>767470</v>
      </c>
      <c r="L44" s="4">
        <v>0</v>
      </c>
    </row>
    <row r="45" spans="1:12" x14ac:dyDescent="0.25">
      <c r="A45" s="6" t="s">
        <v>15</v>
      </c>
      <c r="B45" s="3">
        <v>0</v>
      </c>
      <c r="C45" s="3">
        <v>0</v>
      </c>
      <c r="D45" s="3">
        <v>0</v>
      </c>
      <c r="E45" s="15" t="s">
        <v>24</v>
      </c>
      <c r="F45" s="15" t="s">
        <v>24</v>
      </c>
      <c r="G45" s="15" t="s">
        <v>24</v>
      </c>
      <c r="H45" s="15" t="s">
        <v>24</v>
      </c>
      <c r="I45" s="15" t="s">
        <v>24</v>
      </c>
      <c r="J45" s="15" t="s">
        <v>24</v>
      </c>
      <c r="K45" s="15" t="s">
        <v>24</v>
      </c>
      <c r="L45" s="4"/>
    </row>
    <row r="46" spans="1:12" x14ac:dyDescent="0.25">
      <c r="A46" s="6" t="s">
        <v>16</v>
      </c>
      <c r="B46" s="3">
        <v>141630.39000000001</v>
      </c>
      <c r="C46" s="3">
        <v>1313535</v>
      </c>
      <c r="D46" s="3">
        <v>319282.8</v>
      </c>
      <c r="E46" s="15" t="s">
        <v>24</v>
      </c>
      <c r="F46" s="15" t="s">
        <v>24</v>
      </c>
      <c r="G46" s="15" t="s">
        <v>24</v>
      </c>
      <c r="H46" s="15" t="s">
        <v>24</v>
      </c>
      <c r="I46" s="15" t="s">
        <v>24</v>
      </c>
      <c r="J46" s="15" t="s">
        <v>24</v>
      </c>
      <c r="K46" s="15" t="s">
        <v>24</v>
      </c>
      <c r="L46" s="4"/>
    </row>
    <row r="47" spans="1:12" x14ac:dyDescent="0.25">
      <c r="A47" s="1" t="s">
        <v>11</v>
      </c>
      <c r="B47" s="3">
        <v>25440706.370000001</v>
      </c>
      <c r="C47" s="3">
        <v>21259254.870000001</v>
      </c>
      <c r="D47" s="3">
        <v>14430678.199999999</v>
      </c>
      <c r="E47" s="3">
        <v>13184666.439999999</v>
      </c>
      <c r="F47" s="7">
        <v>7404494</v>
      </c>
      <c r="G47" s="7">
        <v>9731836</v>
      </c>
      <c r="H47" s="7">
        <v>19503898</v>
      </c>
      <c r="I47" s="7">
        <v>8544288</v>
      </c>
      <c r="J47" s="7">
        <v>6366879</v>
      </c>
      <c r="K47" s="7">
        <v>2908277</v>
      </c>
      <c r="L47" s="4">
        <v>792154</v>
      </c>
    </row>
    <row r="48" spans="1:12" x14ac:dyDescent="0.25">
      <c r="A48" s="1" t="s">
        <v>12</v>
      </c>
      <c r="B48" s="3">
        <v>0</v>
      </c>
      <c r="C48" s="3">
        <v>0</v>
      </c>
      <c r="D48" s="3">
        <v>0</v>
      </c>
      <c r="E48" s="3">
        <v>0</v>
      </c>
      <c r="F48" s="7">
        <v>4666666</v>
      </c>
      <c r="G48" s="7">
        <v>5999999</v>
      </c>
      <c r="H48" s="7">
        <v>4143957</v>
      </c>
      <c r="I48" s="7">
        <v>3666666</v>
      </c>
      <c r="J48" s="7">
        <v>2673663</v>
      </c>
      <c r="K48" s="7">
        <v>4107432</v>
      </c>
      <c r="L48" s="4">
        <v>1552842</v>
      </c>
    </row>
    <row r="49" spans="1:12" ht="5.25" customHeight="1" x14ac:dyDescent="0.25">
      <c r="A49" s="1"/>
      <c r="B49" s="1"/>
      <c r="C49" s="1"/>
      <c r="D49" s="1"/>
      <c r="F49" s="7"/>
      <c r="G49" s="7"/>
      <c r="H49" s="7"/>
      <c r="I49" s="7"/>
      <c r="J49" s="7"/>
      <c r="K49" s="7"/>
      <c r="L49" s="4"/>
    </row>
    <row r="50" spans="1:12" x14ac:dyDescent="0.25">
      <c r="A50" s="1" t="s">
        <v>3</v>
      </c>
      <c r="B50" s="1"/>
      <c r="C50" s="1"/>
      <c r="D50" s="1"/>
      <c r="F50" s="7"/>
      <c r="G50" s="7"/>
      <c r="H50" s="12"/>
      <c r="I50" s="7"/>
      <c r="J50" s="7"/>
      <c r="K50" s="7"/>
      <c r="L50" s="4"/>
    </row>
    <row r="51" spans="1:12" x14ac:dyDescent="0.25">
      <c r="A51" s="1" t="s">
        <v>6</v>
      </c>
      <c r="B51" s="4">
        <v>28261341.59</v>
      </c>
      <c r="C51" s="4">
        <v>28667750.23</v>
      </c>
      <c r="D51" s="4">
        <v>19422493.489999998</v>
      </c>
      <c r="E51" s="3">
        <v>22670200.350000001</v>
      </c>
      <c r="F51" s="7">
        <v>19067012</v>
      </c>
      <c r="G51" s="7">
        <v>20737171</v>
      </c>
      <c r="H51" s="7">
        <v>16631475</v>
      </c>
      <c r="I51" s="7">
        <v>11546185</v>
      </c>
      <c r="J51" s="7">
        <v>12927897</v>
      </c>
      <c r="K51" s="7">
        <v>12597619</v>
      </c>
      <c r="L51" s="4">
        <v>8439222</v>
      </c>
    </row>
    <row r="52" spans="1:12" x14ac:dyDescent="0.25">
      <c r="A52" s="6" t="s">
        <v>7</v>
      </c>
      <c r="B52" s="4">
        <v>13985973.880000001</v>
      </c>
      <c r="C52" s="4">
        <v>12754225.859999999</v>
      </c>
      <c r="D52" s="4">
        <v>11523901.890000001</v>
      </c>
      <c r="E52" s="3">
        <v>11734513.34</v>
      </c>
      <c r="F52" s="7">
        <v>12284107</v>
      </c>
      <c r="G52" s="7">
        <v>13074580</v>
      </c>
      <c r="H52" s="7">
        <v>10868507</v>
      </c>
      <c r="I52" s="7">
        <v>5684183</v>
      </c>
      <c r="J52" s="7">
        <v>9332328</v>
      </c>
      <c r="K52" s="7">
        <v>7558420</v>
      </c>
      <c r="L52" s="4">
        <v>5999659</v>
      </c>
    </row>
    <row r="53" spans="1:12" x14ac:dyDescent="0.25">
      <c r="A53" s="6" t="s">
        <v>5</v>
      </c>
      <c r="B53" s="3">
        <v>1823602.99</v>
      </c>
      <c r="C53" s="3">
        <v>2307402.94</v>
      </c>
      <c r="D53" s="4">
        <v>1224802.57</v>
      </c>
      <c r="E53" s="3">
        <v>1492459.11</v>
      </c>
      <c r="F53" s="7">
        <v>1373070</v>
      </c>
      <c r="G53" s="7">
        <v>1472734</v>
      </c>
      <c r="H53" s="7">
        <v>1422909</v>
      </c>
      <c r="I53" s="7">
        <v>658435</v>
      </c>
      <c r="J53" s="7">
        <v>799854</v>
      </c>
      <c r="K53" s="7">
        <v>592598</v>
      </c>
      <c r="L53" s="4">
        <v>453373</v>
      </c>
    </row>
    <row r="54" spans="1:12" x14ac:dyDescent="0.25">
      <c r="A54" s="6" t="s">
        <v>13</v>
      </c>
      <c r="B54" s="3">
        <f>SUM(B16+B31+B46)</f>
        <v>3623093.79</v>
      </c>
      <c r="C54" s="3">
        <f>SUM(C16+C31+C46)</f>
        <v>7349238.2000000002</v>
      </c>
      <c r="D54" s="3">
        <v>3398478.67</v>
      </c>
      <c r="E54" s="15" t="s">
        <v>24</v>
      </c>
      <c r="F54" s="15" t="s">
        <v>24</v>
      </c>
      <c r="G54" s="15" t="s">
        <v>24</v>
      </c>
      <c r="H54" s="15" t="s">
        <v>24</v>
      </c>
      <c r="I54" s="15" t="s">
        <v>24</v>
      </c>
      <c r="J54" s="15" t="s">
        <v>24</v>
      </c>
      <c r="K54" s="15" t="s">
        <v>24</v>
      </c>
      <c r="L54" s="4"/>
    </row>
    <row r="55" spans="1:12" x14ac:dyDescent="0.25">
      <c r="A55" s="6" t="s">
        <v>14</v>
      </c>
      <c r="B55" s="13">
        <v>90866.9</v>
      </c>
      <c r="C55" s="13">
        <v>68748.429999999993</v>
      </c>
      <c r="D55" s="4">
        <v>213455.56</v>
      </c>
      <c r="E55" s="15" t="s">
        <v>24</v>
      </c>
      <c r="F55" s="15" t="s">
        <v>24</v>
      </c>
      <c r="G55" s="15" t="s">
        <v>24</v>
      </c>
      <c r="H55" s="15" t="s">
        <v>24</v>
      </c>
      <c r="I55" s="15" t="s">
        <v>24</v>
      </c>
      <c r="J55" s="15" t="s">
        <v>24</v>
      </c>
      <c r="K55" s="15" t="s">
        <v>24</v>
      </c>
      <c r="L55" s="4"/>
    </row>
    <row r="56" spans="1:12" x14ac:dyDescent="0.25">
      <c r="A56" s="1" t="s">
        <v>17</v>
      </c>
      <c r="B56" s="4">
        <v>21281875.629999999</v>
      </c>
      <c r="C56" s="4">
        <v>21980411.879999999</v>
      </c>
      <c r="D56" s="4">
        <v>17458225.18</v>
      </c>
      <c r="E56" s="3">
        <v>18713538.190000001</v>
      </c>
      <c r="F56" s="7">
        <v>15534467</v>
      </c>
      <c r="G56" s="7">
        <v>18069163</v>
      </c>
      <c r="H56" s="7">
        <v>12813681</v>
      </c>
      <c r="I56" s="7">
        <v>10690577</v>
      </c>
      <c r="J56" s="7">
        <v>8994719</v>
      </c>
      <c r="K56" s="7">
        <v>10098717</v>
      </c>
      <c r="L56" s="4">
        <v>7101652</v>
      </c>
    </row>
    <row r="57" spans="1:12" x14ac:dyDescent="0.25">
      <c r="A57" s="6" t="s">
        <v>8</v>
      </c>
      <c r="B57" s="4">
        <v>120739.91</v>
      </c>
      <c r="C57" s="4">
        <v>120444.27</v>
      </c>
      <c r="D57" s="4">
        <v>18097.3</v>
      </c>
      <c r="E57" s="3">
        <v>42223.47</v>
      </c>
      <c r="F57" s="7">
        <v>38648</v>
      </c>
      <c r="G57" s="7">
        <v>76564</v>
      </c>
      <c r="H57" s="7">
        <v>29486</v>
      </c>
      <c r="I57" s="7">
        <v>29579</v>
      </c>
      <c r="J57" s="7">
        <v>33157</v>
      </c>
      <c r="K57" s="7">
        <v>113481</v>
      </c>
      <c r="L57" s="4">
        <v>106450</v>
      </c>
    </row>
    <row r="58" spans="1:12" x14ac:dyDescent="0.25">
      <c r="A58" s="6" t="s">
        <v>9</v>
      </c>
      <c r="B58" s="4">
        <v>12500</v>
      </c>
      <c r="C58" s="4">
        <v>258604.04</v>
      </c>
      <c r="D58" s="4">
        <v>12758.4</v>
      </c>
      <c r="E58" s="3">
        <v>351770.03</v>
      </c>
      <c r="F58" s="7">
        <v>18697</v>
      </c>
      <c r="G58" s="7">
        <v>112699</v>
      </c>
      <c r="H58" s="7">
        <v>107470</v>
      </c>
      <c r="I58" s="7">
        <v>-4308</v>
      </c>
      <c r="J58" s="7">
        <v>18368</v>
      </c>
      <c r="K58" s="7">
        <v>10619</v>
      </c>
      <c r="L58" s="4">
        <v>55275</v>
      </c>
    </row>
    <row r="59" spans="1:12" x14ac:dyDescent="0.25">
      <c r="A59" s="6" t="s">
        <v>10</v>
      </c>
      <c r="B59" s="4">
        <v>8313.3700000000008</v>
      </c>
      <c r="C59" s="4">
        <v>29989.78</v>
      </c>
      <c r="D59" s="4">
        <v>1500</v>
      </c>
      <c r="E59" s="3">
        <v>507.05</v>
      </c>
      <c r="F59" s="7">
        <v>2675</v>
      </c>
      <c r="G59" s="7">
        <v>-92</v>
      </c>
      <c r="H59" s="7">
        <v>8511</v>
      </c>
      <c r="I59" s="7">
        <v>0</v>
      </c>
      <c r="J59" s="7">
        <v>0</v>
      </c>
      <c r="K59" s="7">
        <v>0</v>
      </c>
      <c r="L59" s="4">
        <v>0</v>
      </c>
    </row>
    <row r="60" spans="1:12" x14ac:dyDescent="0.25">
      <c r="A60" s="6" t="s">
        <v>15</v>
      </c>
      <c r="B60" s="3">
        <f>SUM(B10+B25+B40)</f>
        <v>9000</v>
      </c>
      <c r="C60" s="3">
        <f>SUM(C10+C25+C40)</f>
        <v>972000</v>
      </c>
      <c r="D60" s="3">
        <v>26648.97</v>
      </c>
      <c r="E60" s="15" t="s">
        <v>24</v>
      </c>
      <c r="F60" s="15" t="s">
        <v>24</v>
      </c>
      <c r="G60" s="15" t="s">
        <v>24</v>
      </c>
      <c r="H60" s="15" t="s">
        <v>24</v>
      </c>
      <c r="I60" s="15" t="s">
        <v>24</v>
      </c>
      <c r="J60" s="15" t="s">
        <v>24</v>
      </c>
      <c r="K60" s="15" t="s">
        <v>24</v>
      </c>
      <c r="L60" s="4"/>
    </row>
    <row r="61" spans="1:12" x14ac:dyDescent="0.25">
      <c r="A61" s="6" t="s">
        <v>16</v>
      </c>
      <c r="B61" s="4">
        <v>186629.22</v>
      </c>
      <c r="C61" s="4">
        <v>57204.54</v>
      </c>
      <c r="D61" s="4">
        <v>223565.55</v>
      </c>
      <c r="E61" s="15" t="s">
        <v>24</v>
      </c>
      <c r="F61" s="15" t="s">
        <v>24</v>
      </c>
      <c r="G61" s="15" t="s">
        <v>24</v>
      </c>
      <c r="H61" s="15" t="s">
        <v>24</v>
      </c>
      <c r="I61" s="15" t="s">
        <v>24</v>
      </c>
      <c r="J61" s="15" t="s">
        <v>24</v>
      </c>
      <c r="K61" s="15" t="s">
        <v>24</v>
      </c>
      <c r="L61" s="4"/>
    </row>
    <row r="62" spans="1:12" x14ac:dyDescent="0.25">
      <c r="A62" s="1" t="s">
        <v>11</v>
      </c>
      <c r="B62" s="4">
        <v>17334753.649999999</v>
      </c>
      <c r="C62" s="4">
        <v>12825301.26</v>
      </c>
      <c r="D62" s="4">
        <v>9474700.9700000007</v>
      </c>
      <c r="E62" s="3">
        <v>8444087.4800000004</v>
      </c>
      <c r="F62" s="7">
        <v>7684897</v>
      </c>
      <c r="G62" s="7">
        <v>7210517</v>
      </c>
      <c r="H62" s="7">
        <v>6390322</v>
      </c>
      <c r="I62" s="7">
        <v>5616308</v>
      </c>
      <c r="J62" s="7">
        <v>7610102</v>
      </c>
      <c r="K62" s="7">
        <v>4355944</v>
      </c>
      <c r="L62" s="4">
        <v>2335876</v>
      </c>
    </row>
    <row r="63" spans="1:12" x14ac:dyDescent="0.25">
      <c r="A63" s="1" t="s">
        <v>12</v>
      </c>
      <c r="B63" s="4">
        <v>1888760.18</v>
      </c>
      <c r="C63" s="4">
        <v>1640269.22</v>
      </c>
      <c r="D63" s="4">
        <v>1808277.01</v>
      </c>
      <c r="E63" s="3">
        <v>1927389.31</v>
      </c>
      <c r="F63" s="7">
        <v>1992802</v>
      </c>
      <c r="G63" s="7">
        <v>1359104</v>
      </c>
      <c r="H63" s="7">
        <v>1068084</v>
      </c>
      <c r="I63" s="7">
        <v>810273</v>
      </c>
      <c r="J63" s="7">
        <v>1358953</v>
      </c>
      <c r="K63" s="7">
        <v>698945</v>
      </c>
      <c r="L63" s="4">
        <v>2938777</v>
      </c>
    </row>
    <row r="64" spans="1:12" ht="19.5" customHeight="1" x14ac:dyDescent="0.25">
      <c r="A64" s="1"/>
      <c r="B64" s="1"/>
      <c r="C64" s="1"/>
      <c r="D64" s="1"/>
      <c r="F64" s="8"/>
      <c r="G64" s="7"/>
      <c r="H64" s="7"/>
      <c r="I64" s="7"/>
      <c r="J64" s="7"/>
      <c r="K64" s="7"/>
      <c r="L64" s="4"/>
    </row>
    <row r="65" spans="1:12" x14ac:dyDescent="0.25">
      <c r="A65" s="1" t="s">
        <v>4</v>
      </c>
      <c r="B65" s="1"/>
      <c r="C65" s="1"/>
      <c r="D65" s="1"/>
      <c r="F65" s="8"/>
      <c r="G65" s="7"/>
      <c r="H65" s="7"/>
      <c r="I65" s="7"/>
      <c r="J65" s="7"/>
      <c r="K65" s="7"/>
      <c r="L65" s="4"/>
    </row>
    <row r="66" spans="1:12" x14ac:dyDescent="0.25">
      <c r="A66" s="1" t="s">
        <v>23</v>
      </c>
      <c r="B66" s="10">
        <f>SUM((B6+B21+B36+B51)-(B69+B70))</f>
        <v>158352641.25</v>
      </c>
      <c r="C66" s="10">
        <f>SUM((C6+C21+C36+C51)-(C69+C70))</f>
        <v>147125418.96000001</v>
      </c>
      <c r="D66" s="10">
        <v>110698665.33999999</v>
      </c>
      <c r="E66" s="3">
        <v>117877222.27</v>
      </c>
      <c r="F66" s="13">
        <v>131192109</v>
      </c>
      <c r="G66" s="13">
        <v>110044623</v>
      </c>
      <c r="H66" s="13">
        <v>111504833</v>
      </c>
      <c r="I66" s="13">
        <v>86334402</v>
      </c>
      <c r="J66" s="4">
        <v>56440947</v>
      </c>
      <c r="K66" s="4">
        <v>40536545</v>
      </c>
      <c r="L66" s="4">
        <v>32927020</v>
      </c>
    </row>
    <row r="67" spans="1:12" x14ac:dyDescent="0.25">
      <c r="A67" s="6" t="s">
        <v>7</v>
      </c>
      <c r="B67" s="10">
        <f t="shared" ref="B67:C70" si="0">SUM(B7+B22+B37+B52)</f>
        <v>100177270.33</v>
      </c>
      <c r="C67" s="10">
        <f t="shared" si="0"/>
        <v>108996372.61</v>
      </c>
      <c r="D67" s="10">
        <v>87537095.620000005</v>
      </c>
      <c r="E67" s="3">
        <v>92604221.469999999</v>
      </c>
      <c r="F67" s="13">
        <v>87340291</v>
      </c>
      <c r="G67" s="13">
        <v>76727933</v>
      </c>
      <c r="H67" s="13">
        <v>87137189</v>
      </c>
      <c r="I67" s="13">
        <v>63641672</v>
      </c>
      <c r="J67" s="4">
        <v>42679444</v>
      </c>
      <c r="K67" s="4">
        <v>29754131</v>
      </c>
      <c r="L67" s="4">
        <v>23297459</v>
      </c>
    </row>
    <row r="68" spans="1:12" x14ac:dyDescent="0.25">
      <c r="A68" s="6" t="s">
        <v>5</v>
      </c>
      <c r="B68" s="10">
        <f t="shared" si="0"/>
        <v>20487817.59</v>
      </c>
      <c r="C68" s="10">
        <f t="shared" si="0"/>
        <v>21036859.920000002</v>
      </c>
      <c r="D68" s="10">
        <v>15794884.109999999</v>
      </c>
      <c r="E68" s="3">
        <v>10559765.739999998</v>
      </c>
      <c r="F68" s="13">
        <v>17009487</v>
      </c>
      <c r="G68" s="13">
        <v>24226026</v>
      </c>
      <c r="H68" s="13">
        <v>19585096</v>
      </c>
      <c r="I68" s="13">
        <v>15411517</v>
      </c>
      <c r="J68" s="4">
        <v>10012535</v>
      </c>
      <c r="K68" s="4">
        <v>5633561</v>
      </c>
      <c r="L68" s="4">
        <v>4569902</v>
      </c>
    </row>
    <row r="69" spans="1:12" x14ac:dyDescent="0.25">
      <c r="A69" s="6" t="s">
        <v>13</v>
      </c>
      <c r="B69" s="10">
        <f t="shared" si="0"/>
        <v>3623093.79</v>
      </c>
      <c r="C69" s="10">
        <f t="shared" si="0"/>
        <v>7349238.2000000002</v>
      </c>
      <c r="D69" s="10">
        <v>3404045.34</v>
      </c>
      <c r="E69" s="15" t="s">
        <v>24</v>
      </c>
      <c r="F69" s="15" t="s">
        <v>24</v>
      </c>
      <c r="G69" s="15" t="s">
        <v>24</v>
      </c>
      <c r="H69" s="15" t="s">
        <v>24</v>
      </c>
      <c r="I69" s="15" t="s">
        <v>24</v>
      </c>
      <c r="J69" s="15" t="s">
        <v>24</v>
      </c>
      <c r="K69" s="15" t="s">
        <v>24</v>
      </c>
      <c r="L69" s="4"/>
    </row>
    <row r="70" spans="1:12" x14ac:dyDescent="0.25">
      <c r="A70" s="6" t="s">
        <v>14</v>
      </c>
      <c r="B70" s="10">
        <f t="shared" si="0"/>
        <v>99866.9</v>
      </c>
      <c r="C70" s="10">
        <f t="shared" si="0"/>
        <v>1040748.4299999999</v>
      </c>
      <c r="D70" s="10">
        <v>240104.53</v>
      </c>
      <c r="E70" s="15" t="s">
        <v>24</v>
      </c>
      <c r="F70" s="15" t="s">
        <v>24</v>
      </c>
      <c r="G70" s="15" t="s">
        <v>24</v>
      </c>
      <c r="H70" s="15" t="s">
        <v>24</v>
      </c>
      <c r="I70" s="15" t="s">
        <v>24</v>
      </c>
      <c r="J70" s="15" t="s">
        <v>24</v>
      </c>
      <c r="K70" s="15" t="s">
        <v>24</v>
      </c>
      <c r="L70" s="4"/>
    </row>
    <row r="71" spans="1:12" x14ac:dyDescent="0.25">
      <c r="A71" s="1" t="s">
        <v>22</v>
      </c>
      <c r="B71" s="10">
        <f>SUM((B11+B26+B41+B56)-(B69+B70))</f>
        <v>122214955.12</v>
      </c>
      <c r="C71" s="10">
        <f>SUM((C11+C26+C41+C56)-(C69+C70))</f>
        <v>114928584.68000001</v>
      </c>
      <c r="D71" s="10">
        <v>87366715.460000008</v>
      </c>
      <c r="E71" s="3">
        <v>93022870.060000002</v>
      </c>
      <c r="F71" s="13">
        <v>87812954</v>
      </c>
      <c r="G71" s="13">
        <v>83312056</v>
      </c>
      <c r="H71" s="13">
        <v>67710119</v>
      </c>
      <c r="I71" s="13">
        <v>60162256</v>
      </c>
      <c r="J71" s="4">
        <v>39319257</v>
      </c>
      <c r="K71" s="4">
        <v>33262764</v>
      </c>
      <c r="L71" s="4">
        <v>31113159</v>
      </c>
    </row>
    <row r="72" spans="1:12" x14ac:dyDescent="0.25">
      <c r="A72" s="6" t="s">
        <v>8</v>
      </c>
      <c r="B72" s="10">
        <f t="shared" ref="B72:C78" si="1">SUM(B12+B27+B42+B57)</f>
        <v>172043.99</v>
      </c>
      <c r="C72" s="10">
        <f t="shared" si="1"/>
        <v>158332.14000000001</v>
      </c>
      <c r="D72" s="10">
        <v>89543.58</v>
      </c>
      <c r="E72" s="3">
        <v>97006.91</v>
      </c>
      <c r="F72" s="13">
        <v>199903</v>
      </c>
      <c r="G72" s="13">
        <v>231799</v>
      </c>
      <c r="H72" s="13">
        <v>292644</v>
      </c>
      <c r="I72" s="13">
        <v>152111</v>
      </c>
      <c r="J72" s="4">
        <v>295465</v>
      </c>
      <c r="K72" s="4">
        <v>379318</v>
      </c>
      <c r="L72" s="4">
        <v>211753</v>
      </c>
    </row>
    <row r="73" spans="1:12" x14ac:dyDescent="0.25">
      <c r="A73" s="6" t="s">
        <v>9</v>
      </c>
      <c r="B73" s="10">
        <f t="shared" si="1"/>
        <v>46807.360000000001</v>
      </c>
      <c r="C73" s="10">
        <f t="shared" si="1"/>
        <v>919104.68</v>
      </c>
      <c r="D73" s="10">
        <v>12758.4</v>
      </c>
      <c r="E73" s="3">
        <v>859001.25</v>
      </c>
      <c r="F73" s="13">
        <v>774372</v>
      </c>
      <c r="G73" s="13">
        <v>386255</v>
      </c>
      <c r="H73" s="13">
        <v>145607</v>
      </c>
      <c r="I73" s="13">
        <v>358716</v>
      </c>
      <c r="J73" s="4">
        <v>57612</v>
      </c>
      <c r="K73" s="4">
        <v>410452</v>
      </c>
      <c r="L73" s="4">
        <v>1775430</v>
      </c>
    </row>
    <row r="74" spans="1:12" x14ac:dyDescent="0.25">
      <c r="A74" s="6" t="s">
        <v>10</v>
      </c>
      <c r="B74" s="10">
        <f t="shared" si="1"/>
        <v>8313.3700000000008</v>
      </c>
      <c r="C74" s="10">
        <f t="shared" si="1"/>
        <v>5381316.79</v>
      </c>
      <c r="D74" s="10">
        <v>1500</v>
      </c>
      <c r="E74" s="3">
        <v>1885604.73</v>
      </c>
      <c r="F74" s="13">
        <v>875815</v>
      </c>
      <c r="G74" s="13">
        <v>1857159</v>
      </c>
      <c r="H74" s="13">
        <v>-269220</v>
      </c>
      <c r="I74" s="13">
        <v>-495049</v>
      </c>
      <c r="J74" s="4">
        <v>58834</v>
      </c>
      <c r="K74" s="4">
        <v>767470</v>
      </c>
      <c r="L74" s="4">
        <v>0</v>
      </c>
    </row>
    <row r="75" spans="1:12" x14ac:dyDescent="0.25">
      <c r="A75" s="6" t="s">
        <v>15</v>
      </c>
      <c r="B75" s="10">
        <f t="shared" si="1"/>
        <v>9000</v>
      </c>
      <c r="C75" s="10">
        <f t="shared" si="1"/>
        <v>972000</v>
      </c>
      <c r="D75" s="10">
        <v>26648.97</v>
      </c>
      <c r="E75" s="15" t="s">
        <v>24</v>
      </c>
      <c r="F75" s="15" t="s">
        <v>24</v>
      </c>
      <c r="G75" s="15" t="s">
        <v>24</v>
      </c>
      <c r="H75" s="15" t="s">
        <v>24</v>
      </c>
      <c r="I75" s="15" t="s">
        <v>24</v>
      </c>
      <c r="J75" s="15" t="s">
        <v>24</v>
      </c>
      <c r="K75" s="15" t="s">
        <v>24</v>
      </c>
      <c r="L75" s="4"/>
    </row>
    <row r="76" spans="1:12" x14ac:dyDescent="0.25">
      <c r="A76" s="6" t="s">
        <v>16</v>
      </c>
      <c r="B76" s="10">
        <f t="shared" si="1"/>
        <v>3809723.0100000002</v>
      </c>
      <c r="C76" s="10">
        <f t="shared" si="1"/>
        <v>7406442.7400000002</v>
      </c>
      <c r="D76" s="10">
        <v>3622044.2199999997</v>
      </c>
      <c r="E76" s="15" t="s">
        <v>24</v>
      </c>
      <c r="F76" s="15" t="s">
        <v>24</v>
      </c>
      <c r="G76" s="15" t="s">
        <v>24</v>
      </c>
      <c r="H76" s="15" t="s">
        <v>24</v>
      </c>
      <c r="I76" s="15" t="s">
        <v>24</v>
      </c>
      <c r="J76" s="15" t="s">
        <v>24</v>
      </c>
      <c r="K76" s="15" t="s">
        <v>24</v>
      </c>
      <c r="L76" s="4"/>
    </row>
    <row r="77" spans="1:12" x14ac:dyDescent="0.25">
      <c r="A77" s="1" t="s">
        <v>11</v>
      </c>
      <c r="B77" s="10">
        <f>SUM(B17+B32+B47+B62)</f>
        <v>66844418.380000003</v>
      </c>
      <c r="C77" s="10">
        <f>SUM(C17+C32+C47+C62)</f>
        <v>58823648.469999999</v>
      </c>
      <c r="D77" s="10">
        <v>40807814.130000003</v>
      </c>
      <c r="E77" s="3">
        <v>36932096.239999995</v>
      </c>
      <c r="F77" s="13">
        <v>45598201</v>
      </c>
      <c r="G77" s="13">
        <v>37633503</v>
      </c>
      <c r="H77" s="13">
        <v>50921942</v>
      </c>
      <c r="I77" s="13">
        <v>32751957</v>
      </c>
      <c r="J77" s="4">
        <v>22268876</v>
      </c>
      <c r="K77" s="4">
        <v>18028647</v>
      </c>
      <c r="L77" s="4">
        <v>5624506</v>
      </c>
    </row>
    <row r="78" spans="1:12" x14ac:dyDescent="0.25">
      <c r="A78" s="1" t="s">
        <v>12</v>
      </c>
      <c r="B78" s="10">
        <f t="shared" si="1"/>
        <v>23567914.91</v>
      </c>
      <c r="C78" s="10">
        <f t="shared" si="1"/>
        <v>19991270.77</v>
      </c>
      <c r="D78" s="10">
        <v>22715196.290000003</v>
      </c>
      <c r="E78" s="3">
        <v>31520573.759999998</v>
      </c>
      <c r="F78" s="13">
        <v>20715692</v>
      </c>
      <c r="G78" s="13">
        <v>16022015</v>
      </c>
      <c r="H78" s="13">
        <v>11712041</v>
      </c>
      <c r="I78" s="13">
        <v>4557689</v>
      </c>
      <c r="J78" s="4">
        <v>7972616</v>
      </c>
      <c r="K78" s="4">
        <v>11998184</v>
      </c>
      <c r="L78" s="4">
        <v>22593062</v>
      </c>
    </row>
    <row r="79" spans="1:12" ht="3.75" customHeight="1" x14ac:dyDescent="0.25">
      <c r="E79" s="3"/>
      <c r="F79" s="3"/>
      <c r="G79" s="3"/>
      <c r="I79" s="3"/>
      <c r="L79" s="4"/>
    </row>
    <row r="80" spans="1:12" ht="12" customHeight="1" x14ac:dyDescent="0.25">
      <c r="A80" s="5"/>
      <c r="B80" s="5"/>
      <c r="G80" s="3"/>
    </row>
    <row r="81" spans="1:11" ht="72.599999999999994" customHeight="1" x14ac:dyDescent="0.25">
      <c r="A81" s="16" t="s">
        <v>20</v>
      </c>
      <c r="B81" s="17"/>
      <c r="C81" s="17"/>
      <c r="D81" s="17"/>
      <c r="E81" s="17"/>
      <c r="F81" s="17"/>
      <c r="G81" s="17"/>
      <c r="H81" s="17"/>
      <c r="I81" s="17"/>
      <c r="J81" s="17"/>
      <c r="K81" s="17"/>
    </row>
    <row r="82" spans="1:11" ht="14.4" customHeight="1" x14ac:dyDescent="0.25">
      <c r="A82" s="14"/>
      <c r="B82" s="14"/>
      <c r="C82" s="14"/>
      <c r="D82" s="14"/>
      <c r="E82" s="14"/>
      <c r="F82" s="14"/>
      <c r="G82" s="14"/>
      <c r="H82" s="14"/>
      <c r="I82" s="14"/>
      <c r="J82" s="14"/>
      <c r="K82" s="14"/>
    </row>
    <row r="83" spans="1:11" ht="12" customHeight="1" x14ac:dyDescent="0.25">
      <c r="A83" s="16" t="s">
        <v>21</v>
      </c>
      <c r="B83" s="17"/>
      <c r="C83" s="17"/>
      <c r="D83" s="17"/>
      <c r="E83" s="17"/>
      <c r="F83" s="17"/>
      <c r="G83" s="17"/>
      <c r="H83" s="17"/>
      <c r="I83" s="17"/>
      <c r="J83" s="17"/>
      <c r="K83" s="17"/>
    </row>
    <row r="84" spans="1:11" ht="12" customHeight="1" x14ac:dyDescent="0.25">
      <c r="A84" s="14"/>
      <c r="B84" s="14"/>
      <c r="C84" s="14"/>
      <c r="D84" s="14"/>
      <c r="E84" s="14"/>
      <c r="F84" s="14"/>
      <c r="G84" s="14"/>
      <c r="H84" s="14"/>
      <c r="I84" s="14"/>
      <c r="J84" s="14"/>
      <c r="K84" s="14"/>
    </row>
    <row r="85" spans="1:11" x14ac:dyDescent="0.25">
      <c r="A85" s="16" t="s">
        <v>25</v>
      </c>
      <c r="B85" s="17"/>
      <c r="C85" s="17"/>
      <c r="D85" s="17"/>
      <c r="E85" s="17"/>
      <c r="F85" s="17"/>
      <c r="G85" s="17"/>
      <c r="H85" s="17"/>
      <c r="I85" s="17"/>
      <c r="J85" s="17"/>
      <c r="K85" s="17"/>
    </row>
    <row r="86" spans="1:11" x14ac:dyDescent="0.25">
      <c r="G86" s="3"/>
    </row>
    <row r="87" spans="1:11" x14ac:dyDescent="0.25">
      <c r="A87" s="11"/>
      <c r="G87" s="3"/>
    </row>
    <row r="88" spans="1:11" x14ac:dyDescent="0.25">
      <c r="G88" s="3"/>
    </row>
    <row r="89" spans="1:11" x14ac:dyDescent="0.25">
      <c r="G89" s="3"/>
    </row>
  </sheetData>
  <mergeCells count="5">
    <mergeCell ref="A85:K85"/>
    <mergeCell ref="A2:K2"/>
    <mergeCell ref="A1:K1"/>
    <mergeCell ref="A81:K81"/>
    <mergeCell ref="A83:K83"/>
  </mergeCells>
  <phoneticPr fontId="0" type="noConversion"/>
  <pageMargins left="0.16" right="0.16" top="0.17" bottom="0.16" header="0.17" footer="0.16"/>
  <pageSetup scale="75" orientation="landscape" r:id="rId1"/>
  <headerFooter differentOddEven="1" alignWithMargins="0">
    <oddHeader>&amp;R&amp;"Arial,Bold"&amp;KFF0000This table was updated on 9/10/19.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Party Table 2a</vt:lpstr>
      <vt:lpstr>'Party Table 2a'!Print_Area</vt:lpstr>
      <vt:lpstr>'Party Table 2a'!Print_Titles</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dsdd</dc:creator>
  <cp:lastModifiedBy>Administrator</cp:lastModifiedBy>
  <cp:lastPrinted>2019-09-11T13:13:14Z</cp:lastPrinted>
  <dcterms:created xsi:type="dcterms:W3CDTF">2003-03-19T15:24:33Z</dcterms:created>
  <dcterms:modified xsi:type="dcterms:W3CDTF">2019-09-11T13:20:37Z</dcterms:modified>
</cp:coreProperties>
</file>