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News releases\2017-2018 Statistical\21-Month\III. Party Tables\"/>
    </mc:Choice>
  </mc:AlternateContent>
  <bookViews>
    <workbookView xWindow="0" yWindow="0" windowWidth="23040" windowHeight="9588"/>
  </bookViews>
  <sheets>
    <sheet name="Party Table 3a" sheetId="1" r:id="rId1"/>
  </sheets>
  <definedNames>
    <definedName name="_xlnm.Print_Area" localSheetId="0">'Party Table 3a'!$A$1:$K$85</definedName>
    <definedName name="_xlnm.Print_Titles" localSheetId="0">'Party Table 3a'!$4:$4</definedName>
  </definedNames>
  <calcPr calcId="152511"/>
</workbook>
</file>

<file path=xl/calcChain.xml><?xml version="1.0" encoding="utf-8"?>
<calcChain xmlns="http://schemas.openxmlformats.org/spreadsheetml/2006/main">
  <c r="B60" i="1" l="1"/>
  <c r="B54" i="1"/>
  <c r="C78" i="1"/>
  <c r="C77" i="1"/>
  <c r="C76" i="1"/>
  <c r="C75" i="1"/>
  <c r="C74" i="1"/>
  <c r="C73" i="1"/>
  <c r="C72" i="1"/>
  <c r="C70" i="1"/>
  <c r="C68" i="1"/>
  <c r="C67" i="1"/>
  <c r="C60" i="1"/>
  <c r="C54" i="1"/>
  <c r="C69" i="1" s="1"/>
  <c r="C66" i="1" l="1"/>
  <c r="C71" i="1"/>
  <c r="B75" i="1" l="1"/>
  <c r="B69" i="1"/>
  <c r="B78" i="1"/>
  <c r="B77" i="1"/>
  <c r="B76" i="1"/>
  <c r="B74" i="1"/>
  <c r="B73" i="1"/>
  <c r="B72" i="1"/>
  <c r="B70" i="1"/>
  <c r="B68" i="1"/>
  <c r="B67" i="1"/>
  <c r="B71" i="1" l="1"/>
  <c r="B66" i="1"/>
</calcChain>
</file>

<file path=xl/sharedStrings.xml><?xml version="1.0" encoding="utf-8"?>
<sst xmlns="http://schemas.openxmlformats.org/spreadsheetml/2006/main" count="215" uniqueCount="26">
  <si>
    <t>Republican National Committee</t>
  </si>
  <si>
    <t>National Republican Senatorial Committee</t>
  </si>
  <si>
    <t>National Republican Congressional Committee</t>
  </si>
  <si>
    <t>Republican State and Local</t>
  </si>
  <si>
    <t>Total Republican</t>
  </si>
  <si>
    <t xml:space="preserve">   Receipts*</t>
  </si>
  <si>
    <t>Other Committees</t>
  </si>
  <si>
    <t>Individuals</t>
  </si>
  <si>
    <t>Coordinated Expenditures</t>
  </si>
  <si>
    <t>Independent Expenditures</t>
  </si>
  <si>
    <t>Contributions</t>
  </si>
  <si>
    <t xml:space="preserve">   Cash on Hand</t>
  </si>
  <si>
    <t xml:space="preserve">   Debts Owed</t>
  </si>
  <si>
    <t>Transfers from other National</t>
  </si>
  <si>
    <t>Transfers from State/Local</t>
  </si>
  <si>
    <t>Transfers to other National</t>
  </si>
  <si>
    <t>Transfers to State/Local</t>
  </si>
  <si>
    <t xml:space="preserve">   Disbursements*</t>
  </si>
  <si>
    <t>Party Table 3a</t>
  </si>
  <si>
    <t>**Some transfer figures prior to the 2013-2014 cycle were never calculated in historical press releases, and as a result, are not available.</t>
  </si>
  <si>
    <t>***The overall receipt and disbursement totals do not include transfers from other party committees in this table.</t>
  </si>
  <si>
    <t xml:space="preserve">*This table includes only federal activity. The 2018, 2016, and 2014 receipt and disbursement totals have been calculated taking into account transfers to and from other national, state and local parties. Levin Fund reimbursements (transfers) to the federal account and the Levin share of Federal Election Activity are included in the receipt and disbursement totals. (Levin Funds are a category of funds used to finance certain types of Federal Election Activity. Levin funds may include donations from some sources ordinarily prohibited by federal law (e.g. corporations, unions and federal contractors) but permitted by state law; thus, national parties are not permitted to raise Levin funds. Levin donations are limited to $10,000 per calendar year from any source or to the limits set by state law, whichever limit is lower.) To see line-by-line financial activity as reported by the party committees for the current cycle, see Party Tables 2b and 3b. To see Levin Fund receipts and disbursements, see Party Table 9.  Beginning with the 2013 year-end summary figures, Levin Funds are included because there are federal restrictions on these funds. The figures prior to 2013 in this table reflect the Commission’s previous calculation methodology, which did not account for nonfederal transfers and Levin funds.  </t>
  </si>
  <si>
    <t xml:space="preserve">   Disbursements***</t>
  </si>
  <si>
    <t xml:space="preserve">   Receipts***</t>
  </si>
  <si>
    <t>**</t>
  </si>
  <si>
    <t>Republican Party Committees' Federal Financial Activity Through September 30 of the Election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</si>
</sst>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164" formatCode="&quot;$&quot;#,##0"/>
  </numFmts>
  <fonts count="7" x14ac:knownFonts="1">
    <font>
      <sz val="10"/>
      <name val="Arial"/>
    </font>
    <font>
      <b/>
      <sz val="10"/>
      <name val="Arial"/>
      <family val="2"/>
    </font>
    <font>
      <b/>
      <sz val="9"/>
      <name val="Arial"/>
      <family val="2"/>
    </font>
    <font>
      <sz val="9"/>
      <color theme="1"/>
      <name val="Arial"/>
      <family val="2"/>
    </font>
    <font>
      <sz val="10"/>
      <name val="Arial"/>
      <family val="2"/>
    </font>
    <font>
      <b/>
      <sz val="12"/>
      <name val="Arial"/>
      <family val="2"/>
    </font>
    <font>
      <sz val="8"/>
      <color theme="1"/>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18">
    <xf numFmtId="0" fontId="0" fillId="0" borderId="0" xfId="0"/>
    <xf numFmtId="0" fontId="1" fillId="0" borderId="0" xfId="0" applyFont="1"/>
    <xf numFmtId="0" fontId="1" fillId="0" borderId="0" xfId="0" applyFont="1" applyBorder="1" applyAlignment="1">
      <alignment horizontal="center"/>
    </xf>
    <xf numFmtId="0" fontId="1" fillId="0" borderId="1" xfId="0" applyFont="1" applyBorder="1" applyAlignment="1">
      <alignment horizontal="center"/>
    </xf>
    <xf numFmtId="5" fontId="0" fillId="0" borderId="0" xfId="0" applyNumberFormat="1"/>
    <xf numFmtId="164" fontId="0" fillId="0" borderId="0" xfId="0" applyNumberFormat="1"/>
    <xf numFmtId="0" fontId="1" fillId="0" borderId="0" xfId="0" applyFont="1" applyAlignment="1">
      <alignment horizontal="left" indent="2"/>
    </xf>
    <xf numFmtId="0" fontId="3" fillId="0" borderId="0" xfId="0" applyFont="1" applyAlignment="1"/>
    <xf numFmtId="164" fontId="4" fillId="0" borderId="0" xfId="0" applyNumberFormat="1" applyFont="1" applyFill="1"/>
    <xf numFmtId="164" fontId="4" fillId="0" borderId="0" xfId="0" applyNumberFormat="1" applyFont="1"/>
    <xf numFmtId="0" fontId="2" fillId="0" borderId="0" xfId="0" applyFont="1"/>
    <xf numFmtId="0" fontId="3" fillId="0" borderId="0" xfId="0" applyFont="1" applyAlignment="1">
      <alignment horizontal="left" vertical="top" wrapText="1"/>
    </xf>
    <xf numFmtId="0" fontId="6" fillId="0" borderId="0" xfId="0" applyFont="1" applyAlignment="1"/>
    <xf numFmtId="0" fontId="0" fillId="0" borderId="0" xfId="0" applyAlignment="1">
      <alignment horizontal="left" vertical="top" wrapText="1"/>
    </xf>
    <xf numFmtId="164" fontId="4" fillId="0" borderId="0" xfId="0" applyNumberFormat="1" applyFont="1" applyAlignment="1">
      <alignment horizontal="right"/>
    </xf>
    <xf numFmtId="0" fontId="5" fillId="0" borderId="0" xfId="0" applyFont="1" applyAlignment="1">
      <alignment horizontal="center"/>
    </xf>
    <xf numFmtId="0" fontId="3" fillId="0" borderId="0" xfId="0" applyFont="1" applyAlignment="1">
      <alignment horizontal="left" vertical="top" wrapText="1"/>
    </xf>
    <xf numFmtId="0" fontId="0" fillId="0" borderId="0" xfId="0"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tabSelected="1" view="pageLayout" zoomScaleNormal="100" workbookViewId="0">
      <selection activeCell="F9" sqref="F9"/>
    </sheetView>
  </sheetViews>
  <sheetFormatPr defaultRowHeight="13.2" x14ac:dyDescent="0.25"/>
  <cols>
    <col min="1" max="1" width="33" customWidth="1"/>
    <col min="2" max="2" width="16.109375" customWidth="1"/>
    <col min="3" max="3" width="16.5546875" customWidth="1"/>
    <col min="4" max="11" width="15.88671875" customWidth="1"/>
    <col min="12" max="12" width="12.33203125" hidden="1" customWidth="1"/>
    <col min="13" max="13" width="10" bestFit="1" customWidth="1"/>
  </cols>
  <sheetData>
    <row r="1" spans="1:12" ht="15.6" x14ac:dyDescent="0.3">
      <c r="A1" s="15" t="s">
        <v>18</v>
      </c>
      <c r="B1" s="15"/>
      <c r="C1" s="15"/>
      <c r="D1" s="15"/>
      <c r="E1" s="15"/>
      <c r="F1" s="15"/>
      <c r="G1" s="15"/>
      <c r="H1" s="15"/>
      <c r="I1" s="15"/>
      <c r="J1" s="15"/>
      <c r="K1" s="15"/>
    </row>
    <row r="2" spans="1:12" ht="15.6" x14ac:dyDescent="0.3">
      <c r="A2" s="15" t="s">
        <v>25</v>
      </c>
      <c r="B2" s="15"/>
      <c r="C2" s="15"/>
      <c r="D2" s="15"/>
      <c r="E2" s="15"/>
      <c r="F2" s="15"/>
      <c r="G2" s="15"/>
      <c r="H2" s="15"/>
      <c r="I2" s="15"/>
      <c r="J2" s="15"/>
      <c r="K2" s="15"/>
    </row>
    <row r="3" spans="1:12" ht="6.75" customHeight="1" x14ac:dyDescent="0.25">
      <c r="A3" s="1"/>
      <c r="B3" s="1"/>
    </row>
    <row r="4" spans="1:12" x14ac:dyDescent="0.25">
      <c r="A4" s="2"/>
      <c r="B4" s="3">
        <v>2018</v>
      </c>
      <c r="C4" s="3">
        <v>2016</v>
      </c>
      <c r="D4" s="3">
        <v>2014</v>
      </c>
      <c r="E4" s="3">
        <v>2012</v>
      </c>
      <c r="F4" s="3">
        <v>2010</v>
      </c>
      <c r="G4" s="3">
        <v>2008</v>
      </c>
      <c r="H4" s="3">
        <v>2006</v>
      </c>
      <c r="I4" s="3">
        <v>2004</v>
      </c>
      <c r="J4" s="3">
        <v>2002</v>
      </c>
      <c r="K4" s="3">
        <v>2000</v>
      </c>
      <c r="L4" s="2"/>
    </row>
    <row r="5" spans="1:12" x14ac:dyDescent="0.25">
      <c r="A5" s="1" t="s">
        <v>0</v>
      </c>
    </row>
    <row r="6" spans="1:12" x14ac:dyDescent="0.25">
      <c r="A6" s="1" t="s">
        <v>5</v>
      </c>
      <c r="B6" s="5">
        <v>269883847.87</v>
      </c>
      <c r="C6" s="5">
        <v>270706102.85000002</v>
      </c>
      <c r="D6" s="5">
        <v>163881056.66</v>
      </c>
      <c r="E6" s="5">
        <v>331182396.29000002</v>
      </c>
      <c r="F6" s="9">
        <v>166083880.81999999</v>
      </c>
      <c r="G6" s="5">
        <v>309818563.77999997</v>
      </c>
      <c r="H6" s="5">
        <v>199473928.62</v>
      </c>
      <c r="I6" s="5">
        <v>305878943.60000002</v>
      </c>
      <c r="J6" s="4">
        <v>134167797.19</v>
      </c>
      <c r="K6" s="5">
        <v>158040994</v>
      </c>
      <c r="L6" s="4"/>
    </row>
    <row r="7" spans="1:12" x14ac:dyDescent="0.25">
      <c r="A7" s="6" t="s">
        <v>7</v>
      </c>
      <c r="B7" s="5">
        <v>192280489.18000001</v>
      </c>
      <c r="C7" s="5">
        <v>150725896.93000001</v>
      </c>
      <c r="D7" s="5">
        <v>152434899.09999999</v>
      </c>
      <c r="E7" s="5">
        <v>192659785.99000001</v>
      </c>
      <c r="F7" s="5">
        <v>150197102.33000001</v>
      </c>
      <c r="G7" s="5">
        <v>233122709.59</v>
      </c>
      <c r="H7" s="5">
        <v>186773390.08000001</v>
      </c>
      <c r="I7" s="5">
        <v>295834317.49000001</v>
      </c>
      <c r="J7" s="4">
        <v>126487141.11</v>
      </c>
      <c r="K7" s="5">
        <v>149028735</v>
      </c>
      <c r="L7" s="4"/>
    </row>
    <row r="8" spans="1:12" x14ac:dyDescent="0.25">
      <c r="A8" s="6" t="s">
        <v>6</v>
      </c>
      <c r="B8" s="5">
        <v>726300</v>
      </c>
      <c r="C8" s="5">
        <v>1548186.88</v>
      </c>
      <c r="D8" s="5">
        <v>1570404.5</v>
      </c>
      <c r="E8" s="5">
        <v>2938176.42</v>
      </c>
      <c r="F8" s="5">
        <v>875815</v>
      </c>
      <c r="G8" s="5">
        <v>2111091.73</v>
      </c>
      <c r="H8" s="5">
        <v>2091735.6</v>
      </c>
      <c r="I8" s="5">
        <v>2902880</v>
      </c>
      <c r="J8" s="4">
        <v>608434.27</v>
      </c>
      <c r="K8" s="5">
        <v>1283082</v>
      </c>
      <c r="L8" s="4"/>
    </row>
    <row r="9" spans="1:12" x14ac:dyDescent="0.25">
      <c r="A9" s="6" t="s">
        <v>13</v>
      </c>
      <c r="B9" s="5">
        <v>7104118.8600000003</v>
      </c>
      <c r="C9" s="5">
        <v>750000</v>
      </c>
      <c r="D9" s="5">
        <v>375000</v>
      </c>
      <c r="E9" s="14" t="s">
        <v>24</v>
      </c>
      <c r="F9" s="14" t="s">
        <v>24</v>
      </c>
      <c r="G9" s="14" t="s">
        <v>24</v>
      </c>
      <c r="H9" s="14" t="s">
        <v>24</v>
      </c>
      <c r="I9" s="14" t="s">
        <v>24</v>
      </c>
      <c r="J9" s="14" t="s">
        <v>24</v>
      </c>
      <c r="K9" s="14" t="s">
        <v>24</v>
      </c>
      <c r="L9" s="4"/>
    </row>
    <row r="10" spans="1:12" x14ac:dyDescent="0.25">
      <c r="A10" s="6" t="s">
        <v>14</v>
      </c>
      <c r="B10" s="5">
        <v>1200</v>
      </c>
      <c r="C10" s="5">
        <v>8645845.0600000005</v>
      </c>
      <c r="D10" s="5">
        <v>847639.52</v>
      </c>
      <c r="E10" s="14" t="s">
        <v>24</v>
      </c>
      <c r="F10" s="14" t="s">
        <v>24</v>
      </c>
      <c r="G10" s="14" t="s">
        <v>24</v>
      </c>
      <c r="H10" s="14" t="s">
        <v>24</v>
      </c>
      <c r="I10" s="14" t="s">
        <v>24</v>
      </c>
      <c r="J10" s="14" t="s">
        <v>24</v>
      </c>
      <c r="K10" s="14" t="s">
        <v>24</v>
      </c>
      <c r="L10" s="4"/>
    </row>
    <row r="11" spans="1:12" x14ac:dyDescent="0.25">
      <c r="A11" s="1" t="s">
        <v>17</v>
      </c>
      <c r="B11" s="5">
        <v>243904311.65000001</v>
      </c>
      <c r="C11" s="5">
        <v>219162723.19</v>
      </c>
      <c r="D11" s="5">
        <v>158941234.37</v>
      </c>
      <c r="E11" s="5">
        <v>249352190.97999999</v>
      </c>
      <c r="F11" s="5">
        <v>177542600.25999999</v>
      </c>
      <c r="G11" s="5">
        <v>235418674.81999999</v>
      </c>
      <c r="H11" s="5">
        <v>187803359.30000001</v>
      </c>
      <c r="I11" s="5">
        <v>239497824.21000001</v>
      </c>
      <c r="J11" s="4">
        <v>128743851.31</v>
      </c>
      <c r="K11" s="5">
        <v>132156737</v>
      </c>
      <c r="L11" s="4"/>
    </row>
    <row r="12" spans="1:12" x14ac:dyDescent="0.25">
      <c r="A12" s="6" t="s">
        <v>10</v>
      </c>
      <c r="B12" s="5">
        <v>31203.279999999999</v>
      </c>
      <c r="C12" s="5">
        <v>94838.56</v>
      </c>
      <c r="D12" s="5">
        <v>37000</v>
      </c>
      <c r="E12" s="5">
        <v>15000</v>
      </c>
      <c r="F12" s="5">
        <v>45768.800000000003</v>
      </c>
      <c r="G12" s="5">
        <v>327400</v>
      </c>
      <c r="H12" s="5">
        <v>431195</v>
      </c>
      <c r="I12" s="5">
        <v>242992.62</v>
      </c>
      <c r="J12" s="4">
        <v>169000</v>
      </c>
      <c r="K12" s="5">
        <v>382500</v>
      </c>
      <c r="L12" s="4"/>
    </row>
    <row r="13" spans="1:12" x14ac:dyDescent="0.25">
      <c r="A13" s="6" t="s">
        <v>8</v>
      </c>
      <c r="B13" s="5">
        <v>341526.31</v>
      </c>
      <c r="C13" s="5">
        <v>60506.41</v>
      </c>
      <c r="D13" s="5">
        <v>92047.71</v>
      </c>
      <c r="E13" s="5">
        <v>21177740.309999999</v>
      </c>
      <c r="F13" s="5">
        <v>386188.31</v>
      </c>
      <c r="G13" s="5">
        <v>4568011.8899999997</v>
      </c>
      <c r="H13" s="5">
        <v>1250493.6499999999</v>
      </c>
      <c r="I13" s="5">
        <v>347238.40000000002</v>
      </c>
      <c r="J13" s="4">
        <v>5991342.5599999996</v>
      </c>
      <c r="K13" s="5">
        <v>16059520</v>
      </c>
      <c r="L13" s="4"/>
    </row>
    <row r="14" spans="1:12" x14ac:dyDescent="0.25">
      <c r="A14" s="6" t="s">
        <v>9</v>
      </c>
      <c r="B14" s="5">
        <v>4261893.1399999997</v>
      </c>
      <c r="C14" s="5">
        <v>321531.27</v>
      </c>
      <c r="D14" s="5">
        <v>0</v>
      </c>
      <c r="E14" s="5">
        <v>27939630.010000002</v>
      </c>
      <c r="F14" s="5">
        <v>0</v>
      </c>
      <c r="G14" s="5">
        <v>10754252.869999999</v>
      </c>
      <c r="H14" s="5">
        <v>4234942.3099999996</v>
      </c>
      <c r="I14" s="5">
        <v>12000</v>
      </c>
      <c r="J14" s="4">
        <v>0</v>
      </c>
      <c r="K14" s="5">
        <v>0</v>
      </c>
      <c r="L14" s="4"/>
    </row>
    <row r="15" spans="1:12" x14ac:dyDescent="0.25">
      <c r="A15" s="6" t="s">
        <v>15</v>
      </c>
      <c r="B15" s="5">
        <v>9501422.0600000005</v>
      </c>
      <c r="C15" s="5">
        <v>4203000</v>
      </c>
      <c r="D15" s="5">
        <v>1044258.61</v>
      </c>
      <c r="E15" s="14" t="s">
        <v>24</v>
      </c>
      <c r="F15" s="14" t="s">
        <v>24</v>
      </c>
      <c r="G15" s="14" t="s">
        <v>24</v>
      </c>
      <c r="H15" s="14" t="s">
        <v>24</v>
      </c>
      <c r="I15" s="14" t="s">
        <v>24</v>
      </c>
      <c r="J15" s="14" t="s">
        <v>24</v>
      </c>
      <c r="K15" s="14" t="s">
        <v>24</v>
      </c>
      <c r="L15" s="4"/>
    </row>
    <row r="16" spans="1:12" x14ac:dyDescent="0.25">
      <c r="A16" s="6" t="s">
        <v>16</v>
      </c>
      <c r="B16" s="5">
        <v>22346525.640000001</v>
      </c>
      <c r="C16" s="5">
        <v>18539561.940000001</v>
      </c>
      <c r="D16" s="5">
        <v>23522726.57</v>
      </c>
      <c r="E16" s="14" t="s">
        <v>24</v>
      </c>
      <c r="F16" s="14" t="s">
        <v>24</v>
      </c>
      <c r="G16" s="14" t="s">
        <v>24</v>
      </c>
      <c r="H16" s="14" t="s">
        <v>24</v>
      </c>
      <c r="I16" s="14" t="s">
        <v>24</v>
      </c>
      <c r="J16" s="14" t="s">
        <v>24</v>
      </c>
      <c r="K16" s="14" t="s">
        <v>24</v>
      </c>
      <c r="L16" s="4"/>
    </row>
    <row r="17" spans="1:12" x14ac:dyDescent="0.25">
      <c r="A17" s="1" t="s">
        <v>11</v>
      </c>
      <c r="B17" s="5">
        <v>51307548.009999998</v>
      </c>
      <c r="C17" s="5">
        <v>56558323.649999999</v>
      </c>
      <c r="D17" s="5">
        <v>9701834.2899999991</v>
      </c>
      <c r="E17" s="5">
        <v>82555859.769999996</v>
      </c>
      <c r="F17" s="5">
        <v>3700067.63</v>
      </c>
      <c r="G17" s="5">
        <v>77508107.349999994</v>
      </c>
      <c r="H17" s="5">
        <v>26337880.949999999</v>
      </c>
      <c r="I17" s="5">
        <v>71244887.909999996</v>
      </c>
      <c r="J17" s="4">
        <v>29686440.739999998</v>
      </c>
      <c r="K17" s="5">
        <v>26025584</v>
      </c>
      <c r="L17" s="4"/>
    </row>
    <row r="18" spans="1:12" x14ac:dyDescent="0.25">
      <c r="A18" s="1" t="s">
        <v>12</v>
      </c>
      <c r="B18" s="5">
        <v>0</v>
      </c>
      <c r="C18" s="5">
        <v>7716000</v>
      </c>
      <c r="D18" s="5">
        <v>0</v>
      </c>
      <c r="E18" s="5">
        <v>9900000</v>
      </c>
      <c r="F18" s="5">
        <v>4593169.87</v>
      </c>
      <c r="G18" s="5">
        <v>0</v>
      </c>
      <c r="H18" s="5">
        <v>0</v>
      </c>
      <c r="I18" s="5">
        <v>0</v>
      </c>
      <c r="J18" s="4">
        <v>0</v>
      </c>
      <c r="K18" s="5">
        <v>0</v>
      </c>
      <c r="L18" s="4"/>
    </row>
    <row r="19" spans="1:12" x14ac:dyDescent="0.25">
      <c r="A19" s="1"/>
      <c r="B19" s="5"/>
      <c r="C19" s="5"/>
      <c r="G19" s="5"/>
      <c r="H19" s="5"/>
      <c r="I19" s="5"/>
      <c r="K19" s="5"/>
      <c r="L19" s="4"/>
    </row>
    <row r="20" spans="1:12" x14ac:dyDescent="0.25">
      <c r="A20" s="1" t="s">
        <v>1</v>
      </c>
      <c r="B20" s="5"/>
      <c r="C20" s="5"/>
      <c r="D20" s="1"/>
      <c r="G20" s="5"/>
      <c r="H20" s="5"/>
      <c r="I20" s="5"/>
      <c r="K20" s="5"/>
      <c r="L20" s="4"/>
    </row>
    <row r="21" spans="1:12" x14ac:dyDescent="0.25">
      <c r="A21" s="1" t="s">
        <v>5</v>
      </c>
      <c r="B21" s="5">
        <v>114253745.75</v>
      </c>
      <c r="C21" s="5">
        <v>112904504.76000001</v>
      </c>
      <c r="D21" s="5">
        <v>98141928.129999995</v>
      </c>
      <c r="E21" s="5">
        <v>93922887.849999994</v>
      </c>
      <c r="F21" s="5">
        <v>86684762.489999995</v>
      </c>
      <c r="G21" s="5">
        <v>74309737</v>
      </c>
      <c r="H21" s="5">
        <v>74364827.819999993</v>
      </c>
      <c r="I21" s="5">
        <v>65637490</v>
      </c>
      <c r="J21" s="4">
        <v>49729971</v>
      </c>
      <c r="K21" s="5">
        <v>29635254</v>
      </c>
      <c r="L21" s="4"/>
    </row>
    <row r="22" spans="1:12" x14ac:dyDescent="0.25">
      <c r="A22" s="6" t="s">
        <v>7</v>
      </c>
      <c r="B22" s="5">
        <v>57940014.07</v>
      </c>
      <c r="C22" s="5">
        <v>60772950</v>
      </c>
      <c r="D22" s="5">
        <v>76436748</v>
      </c>
      <c r="E22" s="5">
        <v>66789011</v>
      </c>
      <c r="F22" s="5">
        <v>67926119</v>
      </c>
      <c r="G22" s="5">
        <v>60437772</v>
      </c>
      <c r="H22" s="5">
        <v>58705399</v>
      </c>
      <c r="I22" s="5">
        <v>53872467</v>
      </c>
      <c r="J22" s="4">
        <v>37319501</v>
      </c>
      <c r="K22" s="5">
        <v>3787000</v>
      </c>
      <c r="L22" s="4"/>
    </row>
    <row r="23" spans="1:12" x14ac:dyDescent="0.25">
      <c r="A23" s="6" t="s">
        <v>6</v>
      </c>
      <c r="B23" s="5">
        <v>11653978</v>
      </c>
      <c r="C23" s="5">
        <v>15276418</v>
      </c>
      <c r="D23" s="5">
        <v>15110150</v>
      </c>
      <c r="E23" s="5">
        <v>12141820</v>
      </c>
      <c r="F23" s="5">
        <v>11779477</v>
      </c>
      <c r="G23" s="5">
        <v>10765413</v>
      </c>
      <c r="H23" s="5">
        <v>11915286</v>
      </c>
      <c r="I23" s="5">
        <v>10215773</v>
      </c>
      <c r="J23" s="4">
        <v>3534150</v>
      </c>
      <c r="K23" s="5">
        <v>0</v>
      </c>
      <c r="L23" s="4"/>
    </row>
    <row r="24" spans="1:12" x14ac:dyDescent="0.25">
      <c r="A24" s="6" t="s">
        <v>13</v>
      </c>
      <c r="B24" s="5">
        <v>4400000</v>
      </c>
      <c r="C24" s="5">
        <v>3000000</v>
      </c>
      <c r="D24" s="5">
        <v>500</v>
      </c>
      <c r="E24" s="14" t="s">
        <v>24</v>
      </c>
      <c r="F24" s="14" t="s">
        <v>24</v>
      </c>
      <c r="G24" s="14" t="s">
        <v>24</v>
      </c>
      <c r="H24" s="14" t="s">
        <v>24</v>
      </c>
      <c r="I24" s="14" t="s">
        <v>24</v>
      </c>
      <c r="J24" s="14" t="s">
        <v>24</v>
      </c>
      <c r="K24" s="14" t="s">
        <v>24</v>
      </c>
      <c r="L24" s="4"/>
    </row>
    <row r="25" spans="1:12" x14ac:dyDescent="0.25">
      <c r="A25" s="6" t="s">
        <v>14</v>
      </c>
      <c r="B25" s="5">
        <v>800</v>
      </c>
      <c r="C25" s="5">
        <v>50000</v>
      </c>
      <c r="D25" s="5">
        <v>10000</v>
      </c>
      <c r="E25" s="14" t="s">
        <v>24</v>
      </c>
      <c r="F25" s="14" t="s">
        <v>24</v>
      </c>
      <c r="G25" s="14" t="s">
        <v>24</v>
      </c>
      <c r="H25" s="14" t="s">
        <v>24</v>
      </c>
      <c r="I25" s="14" t="s">
        <v>24</v>
      </c>
      <c r="J25" s="14" t="s">
        <v>24</v>
      </c>
      <c r="K25" s="14" t="s">
        <v>24</v>
      </c>
      <c r="L25" s="4"/>
    </row>
    <row r="26" spans="1:12" x14ac:dyDescent="0.25">
      <c r="A26" s="1" t="s">
        <v>17</v>
      </c>
      <c r="B26" s="5">
        <v>105809523.95999999</v>
      </c>
      <c r="C26" s="5">
        <v>103302122.83</v>
      </c>
      <c r="D26" s="5">
        <v>86004579.510000005</v>
      </c>
      <c r="E26" s="5">
        <v>70929943.599999994</v>
      </c>
      <c r="F26" s="5">
        <v>68138655.590000004</v>
      </c>
      <c r="G26" s="5">
        <v>57041968</v>
      </c>
      <c r="H26" s="5">
        <v>63321069.68</v>
      </c>
      <c r="I26" s="5">
        <v>49154724</v>
      </c>
      <c r="J26" s="4">
        <v>41435381</v>
      </c>
      <c r="K26" s="5">
        <v>417834</v>
      </c>
      <c r="L26" s="4"/>
    </row>
    <row r="27" spans="1:12" x14ac:dyDescent="0.25">
      <c r="A27" s="6" t="s">
        <v>10</v>
      </c>
      <c r="B27" s="5">
        <v>670300</v>
      </c>
      <c r="C27" s="5">
        <v>561600</v>
      </c>
      <c r="D27" s="5">
        <v>660132</v>
      </c>
      <c r="E27" s="5">
        <v>732700</v>
      </c>
      <c r="F27" s="5">
        <v>1021100</v>
      </c>
      <c r="G27" s="5">
        <v>135000</v>
      </c>
      <c r="H27" s="5">
        <v>311292</v>
      </c>
      <c r="I27" s="5">
        <v>759520</v>
      </c>
      <c r="J27" s="4">
        <v>455977</v>
      </c>
      <c r="K27" s="5">
        <v>172</v>
      </c>
      <c r="L27" s="4"/>
    </row>
    <row r="28" spans="1:12" x14ac:dyDescent="0.25">
      <c r="A28" s="6" t="s">
        <v>8</v>
      </c>
      <c r="B28" s="5">
        <v>3967092.37</v>
      </c>
      <c r="C28" s="5">
        <v>10170630</v>
      </c>
      <c r="D28" s="5">
        <v>6839235</v>
      </c>
      <c r="E28" s="5">
        <v>2992810</v>
      </c>
      <c r="F28" s="5">
        <v>7057794</v>
      </c>
      <c r="G28" s="5">
        <v>1429091</v>
      </c>
      <c r="H28" s="5">
        <v>3537117</v>
      </c>
      <c r="I28" s="5">
        <v>3272489</v>
      </c>
      <c r="J28" s="4">
        <v>553206</v>
      </c>
      <c r="K28" s="5">
        <v>600</v>
      </c>
      <c r="L28" s="4"/>
    </row>
    <row r="29" spans="1:12" x14ac:dyDescent="0.25">
      <c r="A29" s="6" t="s">
        <v>9</v>
      </c>
      <c r="B29" s="5">
        <v>22517531.550000001</v>
      </c>
      <c r="C29" s="5">
        <v>28267935</v>
      </c>
      <c r="D29" s="5">
        <v>13378434</v>
      </c>
      <c r="E29" s="5">
        <v>7508132</v>
      </c>
      <c r="F29" s="5">
        <v>2749953</v>
      </c>
      <c r="G29" s="5">
        <v>11353869</v>
      </c>
      <c r="H29" s="5">
        <v>6272481</v>
      </c>
      <c r="I29" s="5">
        <v>4838194</v>
      </c>
      <c r="J29" s="4">
        <v>0</v>
      </c>
      <c r="K29" s="5">
        <v>4716981</v>
      </c>
      <c r="L29" s="4"/>
    </row>
    <row r="30" spans="1:12" x14ac:dyDescent="0.25">
      <c r="A30" s="6" t="s">
        <v>15</v>
      </c>
      <c r="B30" s="5">
        <v>4000000</v>
      </c>
      <c r="C30" s="5">
        <v>0</v>
      </c>
      <c r="D30" s="5">
        <v>175000</v>
      </c>
      <c r="E30" s="14" t="s">
        <v>24</v>
      </c>
      <c r="F30" s="14" t="s">
        <v>24</v>
      </c>
      <c r="G30" s="14" t="s">
        <v>24</v>
      </c>
      <c r="H30" s="14" t="s">
        <v>24</v>
      </c>
      <c r="I30" s="14" t="s">
        <v>24</v>
      </c>
      <c r="J30" s="14" t="s">
        <v>24</v>
      </c>
      <c r="K30" s="14" t="s">
        <v>24</v>
      </c>
      <c r="L30" s="4"/>
    </row>
    <row r="31" spans="1:12" x14ac:dyDescent="0.25">
      <c r="A31" s="6" t="s">
        <v>16</v>
      </c>
      <c r="B31" s="5">
        <v>1918700</v>
      </c>
      <c r="C31" s="5">
        <v>5898400</v>
      </c>
      <c r="D31" s="5">
        <v>4540250</v>
      </c>
      <c r="E31" s="14" t="s">
        <v>24</v>
      </c>
      <c r="F31" s="14" t="s">
        <v>24</v>
      </c>
      <c r="G31" s="14" t="s">
        <v>24</v>
      </c>
      <c r="H31" s="14" t="s">
        <v>24</v>
      </c>
      <c r="I31" s="14" t="s">
        <v>24</v>
      </c>
      <c r="J31" s="14" t="s">
        <v>24</v>
      </c>
      <c r="K31" s="14" t="s">
        <v>24</v>
      </c>
      <c r="L31" s="4"/>
    </row>
    <row r="32" spans="1:12" x14ac:dyDescent="0.25">
      <c r="A32" s="1" t="s">
        <v>11</v>
      </c>
      <c r="B32" s="5">
        <v>15577160.52</v>
      </c>
      <c r="C32" s="5">
        <v>12308170</v>
      </c>
      <c r="D32" s="5">
        <v>15518137</v>
      </c>
      <c r="E32" s="5">
        <v>23111259</v>
      </c>
      <c r="F32" s="5">
        <v>19294683</v>
      </c>
      <c r="G32" s="5">
        <v>17377681</v>
      </c>
      <c r="H32" s="5">
        <v>12060737</v>
      </c>
      <c r="I32" s="5">
        <v>17240107</v>
      </c>
      <c r="J32" s="4">
        <v>9866459</v>
      </c>
      <c r="K32" s="5">
        <v>427246</v>
      </c>
      <c r="L32" s="4"/>
    </row>
    <row r="33" spans="1:12" x14ac:dyDescent="0.25">
      <c r="A33" s="1" t="s">
        <v>12</v>
      </c>
      <c r="B33" s="5">
        <v>12000000</v>
      </c>
      <c r="C33" s="5">
        <v>15500000</v>
      </c>
      <c r="D33" s="5">
        <v>0</v>
      </c>
      <c r="E33" s="5">
        <v>0</v>
      </c>
      <c r="F33" s="5">
        <v>0</v>
      </c>
      <c r="G33" s="5">
        <v>0</v>
      </c>
      <c r="H33" s="5">
        <v>0</v>
      </c>
      <c r="I33" s="5">
        <v>0</v>
      </c>
      <c r="J33" s="4">
        <v>0</v>
      </c>
      <c r="K33" s="5"/>
      <c r="L33" s="4"/>
    </row>
    <row r="34" spans="1:12" x14ac:dyDescent="0.25">
      <c r="A34" s="1"/>
      <c r="B34" s="5"/>
      <c r="C34" s="5"/>
      <c r="D34" s="1"/>
      <c r="G34" s="5"/>
      <c r="H34" s="5"/>
      <c r="I34" s="5"/>
      <c r="K34" s="5"/>
      <c r="L34" s="4"/>
    </row>
    <row r="35" spans="1:12" x14ac:dyDescent="0.25">
      <c r="A35" s="1" t="s">
        <v>2</v>
      </c>
      <c r="B35" s="5"/>
      <c r="C35" s="5"/>
      <c r="D35" s="1"/>
      <c r="G35" s="5"/>
      <c r="H35" s="5"/>
      <c r="I35" s="5"/>
      <c r="K35" s="5"/>
      <c r="L35" s="4"/>
    </row>
    <row r="36" spans="1:12" x14ac:dyDescent="0.25">
      <c r="A36" s="1" t="s">
        <v>5</v>
      </c>
      <c r="B36" s="5">
        <v>163013251.16999999</v>
      </c>
      <c r="C36" s="5">
        <v>137972930.91999999</v>
      </c>
      <c r="D36" s="5">
        <v>125176435.58</v>
      </c>
      <c r="E36" s="5">
        <v>128323103.58</v>
      </c>
      <c r="F36" s="5">
        <v>101985150.98</v>
      </c>
      <c r="G36" s="5">
        <v>100329022.15000001</v>
      </c>
      <c r="H36" s="5">
        <v>143283391.72999999</v>
      </c>
      <c r="I36" s="5">
        <v>148293546.21000001</v>
      </c>
      <c r="J36" s="5">
        <v>82912026.230000019</v>
      </c>
      <c r="K36" s="5">
        <v>77946156</v>
      </c>
      <c r="L36" s="4"/>
    </row>
    <row r="37" spans="1:12" x14ac:dyDescent="0.25">
      <c r="A37" s="6" t="s">
        <v>7</v>
      </c>
      <c r="B37" s="5">
        <v>49411068.82</v>
      </c>
      <c r="C37" s="5">
        <v>38193356.640000001</v>
      </c>
      <c r="D37" s="5">
        <v>51635660.25</v>
      </c>
      <c r="E37" s="5">
        <v>53519939.530000001</v>
      </c>
      <c r="F37" s="5">
        <v>62288345.960000001</v>
      </c>
      <c r="G37" s="5">
        <v>67584498.519999996</v>
      </c>
      <c r="H37" s="5">
        <v>96951204.319999993</v>
      </c>
      <c r="I37" s="5">
        <v>121222466.81999999</v>
      </c>
      <c r="J37" s="5">
        <v>60969246.200000003</v>
      </c>
      <c r="K37" s="5">
        <v>55660068</v>
      </c>
      <c r="L37" s="4"/>
    </row>
    <row r="38" spans="1:12" x14ac:dyDescent="0.25">
      <c r="A38" s="6" t="s">
        <v>6</v>
      </c>
      <c r="B38" s="5">
        <v>37769437.299999997</v>
      </c>
      <c r="C38" s="5">
        <v>43509206.170000002</v>
      </c>
      <c r="D38" s="5">
        <v>51084369.090000004</v>
      </c>
      <c r="E38" s="5">
        <v>51686875.280000001</v>
      </c>
      <c r="F38" s="5">
        <v>33823196.579999998</v>
      </c>
      <c r="G38" s="5">
        <v>30778123.02</v>
      </c>
      <c r="H38" s="5">
        <v>35421719.990000002</v>
      </c>
      <c r="I38" s="5">
        <v>24592384.57</v>
      </c>
      <c r="J38" s="5">
        <v>14539474.439999999</v>
      </c>
      <c r="K38" s="5">
        <v>12997331</v>
      </c>
      <c r="L38" s="4"/>
    </row>
    <row r="39" spans="1:12" x14ac:dyDescent="0.25">
      <c r="A39" s="6" t="s">
        <v>13</v>
      </c>
      <c r="B39" s="5">
        <v>5311422.0599999996</v>
      </c>
      <c r="C39" s="5">
        <v>1263000</v>
      </c>
      <c r="D39" s="5">
        <v>1043758.61</v>
      </c>
      <c r="E39" s="14" t="s">
        <v>24</v>
      </c>
      <c r="F39" s="14" t="s">
        <v>24</v>
      </c>
      <c r="G39" s="14" t="s">
        <v>24</v>
      </c>
      <c r="H39" s="14" t="s">
        <v>24</v>
      </c>
      <c r="I39" s="14" t="s">
        <v>24</v>
      </c>
      <c r="J39" s="14" t="s">
        <v>24</v>
      </c>
      <c r="K39" s="14" t="s">
        <v>24</v>
      </c>
      <c r="L39" s="4"/>
    </row>
    <row r="40" spans="1:12" x14ac:dyDescent="0.25">
      <c r="A40" s="6" t="s">
        <v>14</v>
      </c>
      <c r="B40" s="5">
        <v>59000</v>
      </c>
      <c r="C40" s="5">
        <v>0</v>
      </c>
      <c r="D40" s="5">
        <v>420318</v>
      </c>
      <c r="E40" s="14" t="s">
        <v>24</v>
      </c>
      <c r="F40" s="14" t="s">
        <v>24</v>
      </c>
      <c r="G40" s="14" t="s">
        <v>24</v>
      </c>
      <c r="H40" s="14" t="s">
        <v>24</v>
      </c>
      <c r="I40" s="14" t="s">
        <v>24</v>
      </c>
      <c r="J40" s="14" t="s">
        <v>24</v>
      </c>
      <c r="K40" s="14" t="s">
        <v>24</v>
      </c>
      <c r="L40" s="4"/>
    </row>
    <row r="41" spans="1:12" x14ac:dyDescent="0.25">
      <c r="A41" s="1" t="s">
        <v>17</v>
      </c>
      <c r="B41" s="5">
        <v>130486473.98999999</v>
      </c>
      <c r="C41" s="5">
        <v>92864949.459999993</v>
      </c>
      <c r="D41" s="5">
        <v>93570376.290000007</v>
      </c>
      <c r="E41" s="5">
        <v>101336605.26000001</v>
      </c>
      <c r="F41" s="5">
        <v>83884229.629999995</v>
      </c>
      <c r="G41" s="5">
        <v>83617287.909999996</v>
      </c>
      <c r="H41" s="5">
        <v>109304621.15000001</v>
      </c>
      <c r="I41" s="5">
        <v>124788954.98</v>
      </c>
      <c r="J41" s="5">
        <v>72400398.770000011</v>
      </c>
      <c r="K41" s="5">
        <v>64729316</v>
      </c>
      <c r="L41" s="4"/>
    </row>
    <row r="42" spans="1:12" x14ac:dyDescent="0.25">
      <c r="A42" s="6" t="s">
        <v>10</v>
      </c>
      <c r="B42" s="5">
        <v>315311.81</v>
      </c>
      <c r="C42" s="5">
        <v>330000</v>
      </c>
      <c r="D42" s="5">
        <v>402100</v>
      </c>
      <c r="E42" s="5">
        <v>590150</v>
      </c>
      <c r="F42" s="5">
        <v>532364.03</v>
      </c>
      <c r="G42" s="5">
        <v>649838.01</v>
      </c>
      <c r="H42" s="5">
        <v>351889.46</v>
      </c>
      <c r="I42" s="5">
        <v>443061.13</v>
      </c>
      <c r="J42" s="5">
        <v>673642.76</v>
      </c>
      <c r="K42" s="5">
        <v>642280</v>
      </c>
      <c r="L42" s="4"/>
    </row>
    <row r="43" spans="1:12" x14ac:dyDescent="0.25">
      <c r="A43" s="6" t="s">
        <v>8</v>
      </c>
      <c r="B43" s="5">
        <v>2986607</v>
      </c>
      <c r="C43" s="5">
        <v>2147005.4</v>
      </c>
      <c r="D43" s="5">
        <v>1831317.01</v>
      </c>
      <c r="E43" s="5">
        <v>2517980.7200000002</v>
      </c>
      <c r="F43" s="5">
        <v>2757827.58</v>
      </c>
      <c r="G43" s="5">
        <v>1630068.49</v>
      </c>
      <c r="H43" s="5">
        <v>742681.4</v>
      </c>
      <c r="I43" s="5">
        <v>964349.26</v>
      </c>
      <c r="J43" s="5">
        <v>278225.24</v>
      </c>
      <c r="K43" s="5">
        <v>798056</v>
      </c>
      <c r="L43" s="4"/>
    </row>
    <row r="44" spans="1:12" x14ac:dyDescent="0.25">
      <c r="A44" s="6" t="s">
        <v>9</v>
      </c>
      <c r="B44" s="5">
        <v>37031157.68</v>
      </c>
      <c r="C44" s="5">
        <v>22496902.059999999</v>
      </c>
      <c r="D44" s="5">
        <v>22790048.84</v>
      </c>
      <c r="E44" s="5">
        <v>27768829.75</v>
      </c>
      <c r="F44" s="5">
        <v>13199246.710000001</v>
      </c>
      <c r="G44" s="5">
        <v>6520515.0999999996</v>
      </c>
      <c r="H44" s="5">
        <v>20257885.899999999</v>
      </c>
      <c r="I44" s="5">
        <v>9704096.7699999996</v>
      </c>
      <c r="J44" s="5">
        <v>91047.86</v>
      </c>
      <c r="K44" s="5">
        <v>548800</v>
      </c>
      <c r="L44" s="4"/>
    </row>
    <row r="45" spans="1:12" x14ac:dyDescent="0.25">
      <c r="A45" s="6" t="s">
        <v>15</v>
      </c>
      <c r="B45" s="5">
        <v>2989847.86</v>
      </c>
      <c r="C45" s="5">
        <v>770000</v>
      </c>
      <c r="D45" s="5">
        <v>200000</v>
      </c>
      <c r="E45" s="14" t="s">
        <v>24</v>
      </c>
      <c r="F45" s="14" t="s">
        <v>24</v>
      </c>
      <c r="G45" s="14" t="s">
        <v>24</v>
      </c>
      <c r="H45" s="14" t="s">
        <v>24</v>
      </c>
      <c r="I45" s="14" t="s">
        <v>24</v>
      </c>
      <c r="J45" s="14" t="s">
        <v>24</v>
      </c>
      <c r="K45" s="14" t="s">
        <v>24</v>
      </c>
      <c r="L45" s="4"/>
    </row>
    <row r="46" spans="1:12" x14ac:dyDescent="0.25">
      <c r="A46" s="6" t="s">
        <v>16</v>
      </c>
      <c r="B46" s="5">
        <v>2156500</v>
      </c>
      <c r="C46" s="5">
        <v>2896250</v>
      </c>
      <c r="D46" s="5">
        <v>2727000</v>
      </c>
      <c r="E46" s="14" t="s">
        <v>24</v>
      </c>
      <c r="F46" s="14" t="s">
        <v>24</v>
      </c>
      <c r="G46" s="14" t="s">
        <v>24</v>
      </c>
      <c r="H46" s="14" t="s">
        <v>24</v>
      </c>
      <c r="I46" s="14" t="s">
        <v>24</v>
      </c>
      <c r="J46" s="14" t="s">
        <v>24</v>
      </c>
      <c r="K46" s="14" t="s">
        <v>24</v>
      </c>
      <c r="L46" s="4"/>
    </row>
    <row r="47" spans="1:12" x14ac:dyDescent="0.25">
      <c r="A47" s="1" t="s">
        <v>11</v>
      </c>
      <c r="B47" s="5">
        <v>43963238.479999997</v>
      </c>
      <c r="C47" s="5">
        <v>46585251.380000003</v>
      </c>
      <c r="D47" s="5">
        <v>33140670.440000001</v>
      </c>
      <c r="E47" s="5">
        <v>29524800.030000001</v>
      </c>
      <c r="F47" s="5">
        <v>18958767.129999999</v>
      </c>
      <c r="G47" s="5">
        <v>17373199.690000001</v>
      </c>
      <c r="H47" s="5">
        <v>37164386.159999996</v>
      </c>
      <c r="I47" s="5">
        <v>25768309.420000002</v>
      </c>
      <c r="J47" s="5">
        <v>10342709.649999999</v>
      </c>
      <c r="K47" s="5">
        <v>14003146</v>
      </c>
      <c r="L47" s="4"/>
    </row>
    <row r="48" spans="1:12" x14ac:dyDescent="0.25">
      <c r="A48" s="1" t="s">
        <v>12</v>
      </c>
      <c r="B48" s="5">
        <v>0</v>
      </c>
      <c r="C48" s="5">
        <v>0</v>
      </c>
      <c r="D48" s="5">
        <v>0</v>
      </c>
      <c r="E48" s="5">
        <v>0</v>
      </c>
      <c r="F48" s="5">
        <v>0</v>
      </c>
      <c r="G48" s="5">
        <v>47800.7</v>
      </c>
      <c r="H48" s="5">
        <v>0</v>
      </c>
      <c r="I48" s="5">
        <v>0</v>
      </c>
      <c r="J48" s="5">
        <v>807574.17</v>
      </c>
      <c r="K48" s="5">
        <v>429157</v>
      </c>
      <c r="L48" s="4"/>
    </row>
    <row r="49" spans="1:12" x14ac:dyDescent="0.25">
      <c r="A49" s="1"/>
      <c r="B49" s="5"/>
      <c r="C49" s="5"/>
      <c r="D49" s="1"/>
      <c r="G49" s="5"/>
      <c r="H49" s="5"/>
      <c r="I49" s="5"/>
      <c r="J49" s="5"/>
      <c r="K49" s="5"/>
      <c r="L49" s="4"/>
    </row>
    <row r="50" spans="1:12" x14ac:dyDescent="0.25">
      <c r="A50" s="1" t="s">
        <v>3</v>
      </c>
      <c r="B50" s="5"/>
      <c r="C50" s="5"/>
      <c r="D50" s="1"/>
      <c r="G50" s="5"/>
      <c r="H50" s="5"/>
      <c r="I50" s="5"/>
      <c r="J50" s="5"/>
      <c r="K50" s="5"/>
      <c r="L50" s="4"/>
    </row>
    <row r="51" spans="1:12" x14ac:dyDescent="0.25">
      <c r="A51" s="1" t="s">
        <v>5</v>
      </c>
      <c r="B51" s="4">
        <v>103920429.04000001</v>
      </c>
      <c r="C51" s="4">
        <v>125637184.42</v>
      </c>
      <c r="D51" s="4">
        <v>105971366.13</v>
      </c>
      <c r="E51" s="5">
        <v>160318134.80000001</v>
      </c>
      <c r="F51" s="5">
        <v>101192619.3</v>
      </c>
      <c r="G51" s="5">
        <v>114095447.92</v>
      </c>
      <c r="H51" s="5">
        <v>103596537.76000001</v>
      </c>
      <c r="I51" s="5">
        <v>129488479.92</v>
      </c>
      <c r="J51" s="5">
        <v>98832286.25</v>
      </c>
      <c r="K51" s="5">
        <v>120387863</v>
      </c>
      <c r="L51" s="4"/>
    </row>
    <row r="52" spans="1:12" x14ac:dyDescent="0.25">
      <c r="A52" s="6" t="s">
        <v>7</v>
      </c>
      <c r="B52" s="4">
        <v>53401734.259999998</v>
      </c>
      <c r="C52" s="4">
        <v>58640721.490000002</v>
      </c>
      <c r="D52" s="4">
        <v>59441347.420000002</v>
      </c>
      <c r="E52" s="5">
        <v>63092175.140000001</v>
      </c>
      <c r="F52" s="5">
        <v>66142332.140000001</v>
      </c>
      <c r="G52" s="5">
        <v>73267858.560000002</v>
      </c>
      <c r="H52" s="5">
        <v>75536774.930000007</v>
      </c>
      <c r="I52" s="5">
        <v>91037646.780000001</v>
      </c>
      <c r="J52" s="5">
        <v>69032570.090000004</v>
      </c>
      <c r="K52" s="5">
        <v>82649282</v>
      </c>
      <c r="L52" s="4"/>
    </row>
    <row r="53" spans="1:12" x14ac:dyDescent="0.25">
      <c r="A53" s="6" t="s">
        <v>6</v>
      </c>
      <c r="B53" s="4">
        <v>7393164.0499999998</v>
      </c>
      <c r="C53" s="4">
        <v>10084749.01</v>
      </c>
      <c r="D53" s="4">
        <v>6366926.9100000001</v>
      </c>
      <c r="E53" s="5">
        <v>6025317.9000000004</v>
      </c>
      <c r="F53" s="5">
        <v>7160929.3799999999</v>
      </c>
      <c r="G53" s="5">
        <v>4269541.17</v>
      </c>
      <c r="H53" s="5">
        <v>3464699.51</v>
      </c>
      <c r="I53" s="5">
        <v>3957763.34</v>
      </c>
      <c r="J53" s="5">
        <v>1721009.58</v>
      </c>
      <c r="K53" s="5">
        <v>2209671</v>
      </c>
      <c r="L53" s="4"/>
    </row>
    <row r="54" spans="1:12" x14ac:dyDescent="0.25">
      <c r="A54" s="6" t="s">
        <v>13</v>
      </c>
      <c r="B54" s="5">
        <f>SUM(B16+B31+B46)</f>
        <v>26421725.640000001</v>
      </c>
      <c r="C54" s="5">
        <f>SUM(C16+C31+C46)</f>
        <v>27334211.940000001</v>
      </c>
      <c r="D54" s="5">
        <v>30789976.57</v>
      </c>
      <c r="E54" s="14" t="s">
        <v>24</v>
      </c>
      <c r="F54" s="14" t="s">
        <v>24</v>
      </c>
      <c r="G54" s="14" t="s">
        <v>24</v>
      </c>
      <c r="H54" s="14" t="s">
        <v>24</v>
      </c>
      <c r="I54" s="14" t="s">
        <v>24</v>
      </c>
      <c r="J54" s="14" t="s">
        <v>24</v>
      </c>
      <c r="K54" s="14" t="s">
        <v>24</v>
      </c>
      <c r="L54" s="4"/>
    </row>
    <row r="55" spans="1:12" x14ac:dyDescent="0.25">
      <c r="A55" s="6" t="s">
        <v>14</v>
      </c>
      <c r="B55" s="4">
        <v>1775666.64</v>
      </c>
      <c r="C55" s="4">
        <v>3234588.16</v>
      </c>
      <c r="D55" s="4">
        <v>625610.18000000005</v>
      </c>
      <c r="E55" s="14" t="s">
        <v>24</v>
      </c>
      <c r="F55" s="14" t="s">
        <v>24</v>
      </c>
      <c r="G55" s="14" t="s">
        <v>24</v>
      </c>
      <c r="H55" s="14" t="s">
        <v>24</v>
      </c>
      <c r="I55" s="14" t="s">
        <v>24</v>
      </c>
      <c r="J55" s="14" t="s">
        <v>24</v>
      </c>
      <c r="K55" s="14" t="s">
        <v>24</v>
      </c>
      <c r="L55" s="4"/>
    </row>
    <row r="56" spans="1:12" x14ac:dyDescent="0.25">
      <c r="A56" s="1" t="s">
        <v>17</v>
      </c>
      <c r="B56" s="4">
        <v>77250556</v>
      </c>
      <c r="C56" s="4">
        <v>106211129.08</v>
      </c>
      <c r="D56" s="4">
        <v>77731851.739999995</v>
      </c>
      <c r="E56" s="5">
        <v>117118668.02</v>
      </c>
      <c r="F56" s="5">
        <v>81867464.170000002</v>
      </c>
      <c r="G56" s="5">
        <v>92571181.780000001</v>
      </c>
      <c r="H56" s="5">
        <v>87121349.939999998</v>
      </c>
      <c r="I56" s="5">
        <v>104813352.22</v>
      </c>
      <c r="J56" s="5">
        <v>72856804.760000005</v>
      </c>
      <c r="K56" s="5">
        <v>92241486</v>
      </c>
      <c r="L56" s="4"/>
    </row>
    <row r="57" spans="1:12" x14ac:dyDescent="0.25">
      <c r="A57" s="6" t="s">
        <v>10</v>
      </c>
      <c r="B57" s="4">
        <v>419376.42</v>
      </c>
      <c r="C57" s="4">
        <v>353101.91</v>
      </c>
      <c r="D57" s="4">
        <v>858388.98</v>
      </c>
      <c r="E57" s="5">
        <v>491067.46</v>
      </c>
      <c r="F57" s="5">
        <v>425852.94</v>
      </c>
      <c r="G57" s="5">
        <v>316508.92</v>
      </c>
      <c r="H57" s="5">
        <v>391782.17</v>
      </c>
      <c r="I57" s="5">
        <v>679199.78</v>
      </c>
      <c r="J57" s="5">
        <v>1912477.05</v>
      </c>
      <c r="K57" s="5">
        <v>852477</v>
      </c>
      <c r="L57" s="4"/>
    </row>
    <row r="58" spans="1:12" x14ac:dyDescent="0.25">
      <c r="A58" s="6" t="s">
        <v>8</v>
      </c>
      <c r="B58" s="4">
        <v>1240206.8600000001</v>
      </c>
      <c r="C58" s="4">
        <v>675239.86</v>
      </c>
      <c r="D58" s="4">
        <v>1348820.78</v>
      </c>
      <c r="E58" s="5">
        <v>144825.92000000001</v>
      </c>
      <c r="F58" s="5">
        <v>411958.63</v>
      </c>
      <c r="G58" s="5">
        <v>562823.55000000005</v>
      </c>
      <c r="H58" s="5">
        <v>292087.63</v>
      </c>
      <c r="I58" s="5">
        <v>212207.86</v>
      </c>
      <c r="J58" s="5">
        <v>348254.95</v>
      </c>
      <c r="K58" s="5">
        <v>288036</v>
      </c>
      <c r="L58" s="4"/>
    </row>
    <row r="59" spans="1:12" x14ac:dyDescent="0.25">
      <c r="A59" s="6" t="s">
        <v>9</v>
      </c>
      <c r="B59" s="4">
        <v>478456.32000000001</v>
      </c>
      <c r="C59" s="4">
        <v>40685.79</v>
      </c>
      <c r="D59" s="4">
        <v>444015.87</v>
      </c>
      <c r="E59" s="5">
        <v>324465.12</v>
      </c>
      <c r="F59" s="5">
        <v>852883.89</v>
      </c>
      <c r="G59" s="5">
        <v>114463.58</v>
      </c>
      <c r="H59" s="5">
        <v>224091.76</v>
      </c>
      <c r="I59" s="5">
        <v>393132</v>
      </c>
      <c r="J59" s="5">
        <v>3190.88</v>
      </c>
      <c r="K59" s="5">
        <v>126455</v>
      </c>
      <c r="L59" s="4"/>
    </row>
    <row r="60" spans="1:12" x14ac:dyDescent="0.25">
      <c r="A60" s="6" t="s">
        <v>15</v>
      </c>
      <c r="B60" s="5">
        <f>SUM(B10+B25+B40)</f>
        <v>61000</v>
      </c>
      <c r="C60" s="5">
        <f>SUM(C10+C25+C40)</f>
        <v>8695845.0600000005</v>
      </c>
      <c r="D60" s="5">
        <v>1277957.52</v>
      </c>
      <c r="E60" s="14" t="s">
        <v>24</v>
      </c>
      <c r="F60" s="14" t="s">
        <v>24</v>
      </c>
      <c r="G60" s="14" t="s">
        <v>24</v>
      </c>
      <c r="H60" s="14" t="s">
        <v>24</v>
      </c>
      <c r="I60" s="14" t="s">
        <v>24</v>
      </c>
      <c r="J60" s="14" t="s">
        <v>24</v>
      </c>
      <c r="K60" s="14" t="s">
        <v>24</v>
      </c>
      <c r="L60" s="4"/>
    </row>
    <row r="61" spans="1:12" x14ac:dyDescent="0.25">
      <c r="A61" s="6" t="s">
        <v>16</v>
      </c>
      <c r="B61" s="4">
        <v>1690052.46</v>
      </c>
      <c r="C61" s="4">
        <v>3399671.14</v>
      </c>
      <c r="D61" s="4">
        <v>895253.8</v>
      </c>
      <c r="E61" s="14" t="s">
        <v>24</v>
      </c>
      <c r="F61" s="14" t="s">
        <v>24</v>
      </c>
      <c r="G61" s="14" t="s">
        <v>24</v>
      </c>
      <c r="H61" s="14" t="s">
        <v>24</v>
      </c>
      <c r="I61" s="14" t="s">
        <v>24</v>
      </c>
      <c r="J61" s="14" t="s">
        <v>24</v>
      </c>
      <c r="K61" s="14" t="s">
        <v>24</v>
      </c>
      <c r="L61" s="4"/>
    </row>
    <row r="62" spans="1:12" x14ac:dyDescent="0.25">
      <c r="A62" s="1" t="s">
        <v>11</v>
      </c>
      <c r="B62" s="4">
        <v>23285854.640000001</v>
      </c>
      <c r="C62" s="4">
        <v>18314979.93</v>
      </c>
      <c r="D62" s="4">
        <v>25776544.59</v>
      </c>
      <c r="E62" s="5">
        <v>43146364.240000002</v>
      </c>
      <c r="F62" s="5">
        <v>18464396.41</v>
      </c>
      <c r="G62" s="5">
        <v>22817895.600000001</v>
      </c>
      <c r="H62" s="5">
        <v>20702453.280000001</v>
      </c>
      <c r="I62" s="5">
        <v>23632226.98</v>
      </c>
      <c r="J62" s="5">
        <v>19420393.370000001</v>
      </c>
      <c r="K62" s="5">
        <v>24206123</v>
      </c>
      <c r="L62" s="4"/>
    </row>
    <row r="63" spans="1:12" x14ac:dyDescent="0.25">
      <c r="A63" s="1" t="s">
        <v>12</v>
      </c>
      <c r="B63" s="4">
        <v>1444238.69</v>
      </c>
      <c r="C63" s="4">
        <v>2550446.35</v>
      </c>
      <c r="D63" s="4">
        <v>4253549.21</v>
      </c>
      <c r="E63" s="5">
        <v>3111172.03</v>
      </c>
      <c r="F63" s="5">
        <v>3443677.75</v>
      </c>
      <c r="G63" s="5">
        <v>4075214.99</v>
      </c>
      <c r="H63" s="5">
        <v>2440989.38</v>
      </c>
      <c r="I63" s="5">
        <v>1979001.59</v>
      </c>
      <c r="J63" s="5">
        <v>2515302.7999999998</v>
      </c>
      <c r="K63" s="5">
        <v>2971640</v>
      </c>
      <c r="L63" s="4"/>
    </row>
    <row r="64" spans="1:12" x14ac:dyDescent="0.25">
      <c r="A64" s="1"/>
      <c r="B64" s="1"/>
      <c r="C64" s="1"/>
      <c r="D64" s="1"/>
      <c r="G64" s="5"/>
      <c r="H64" s="5"/>
      <c r="I64" s="5"/>
      <c r="J64" s="5"/>
      <c r="K64" s="5"/>
      <c r="L64" s="4"/>
    </row>
    <row r="65" spans="1:12" x14ac:dyDescent="0.25">
      <c r="A65" s="1" t="s">
        <v>4</v>
      </c>
      <c r="B65" s="1"/>
      <c r="C65" s="1"/>
      <c r="D65" s="1"/>
      <c r="G65" s="5"/>
      <c r="H65" s="5"/>
      <c r="I65" s="10"/>
      <c r="J65" s="5"/>
      <c r="L65" s="4"/>
    </row>
    <row r="66" spans="1:12" x14ac:dyDescent="0.25">
      <c r="A66" s="1" t="s">
        <v>23</v>
      </c>
      <c r="B66" s="8">
        <f>SUM((B6+B21+B36+B51)-(B69+B70))</f>
        <v>605997340.62999988</v>
      </c>
      <c r="C66" s="8">
        <f>SUM((C6+C21+C36+C51)-(C69+C70))</f>
        <v>602943077.78999996</v>
      </c>
      <c r="D66" s="8">
        <v>459057983.62</v>
      </c>
      <c r="E66" s="5">
        <v>660072512.43999994</v>
      </c>
      <c r="F66" s="5">
        <v>433905361.19000006</v>
      </c>
      <c r="G66" s="5">
        <v>590764299.96999991</v>
      </c>
      <c r="H66" s="5">
        <v>498956067.37999994</v>
      </c>
      <c r="I66" s="5">
        <v>625179737.80000007</v>
      </c>
      <c r="J66" s="5">
        <v>332972702.67000002</v>
      </c>
      <c r="K66" s="5">
        <v>311722465</v>
      </c>
      <c r="L66" s="4"/>
    </row>
    <row r="67" spans="1:12" x14ac:dyDescent="0.25">
      <c r="A67" s="6" t="s">
        <v>7</v>
      </c>
      <c r="B67" s="8">
        <f t="shared" ref="B67:C70" si="0">SUM(B7+B22+B37+B52)</f>
        <v>353033306.32999998</v>
      </c>
      <c r="C67" s="8">
        <f t="shared" si="0"/>
        <v>308332925.06</v>
      </c>
      <c r="D67" s="8">
        <v>339948654.77000004</v>
      </c>
      <c r="E67" s="5">
        <v>376060911.65999997</v>
      </c>
      <c r="F67" s="5">
        <v>346553899.43000001</v>
      </c>
      <c r="G67" s="5">
        <v>434412838.67000002</v>
      </c>
      <c r="H67" s="5">
        <v>417966768.32999998</v>
      </c>
      <c r="I67" s="5">
        <v>561966898.09000003</v>
      </c>
      <c r="J67" s="5">
        <v>293808458.39999998</v>
      </c>
      <c r="K67" s="5">
        <v>291125085</v>
      </c>
      <c r="L67" s="4"/>
    </row>
    <row r="68" spans="1:12" x14ac:dyDescent="0.25">
      <c r="A68" s="6" t="s">
        <v>6</v>
      </c>
      <c r="B68" s="8">
        <f t="shared" si="0"/>
        <v>57542879.349999994</v>
      </c>
      <c r="C68" s="8">
        <f t="shared" si="0"/>
        <v>70418560.060000002</v>
      </c>
      <c r="D68" s="8">
        <v>74131850.5</v>
      </c>
      <c r="E68" s="5">
        <v>72792189.600000009</v>
      </c>
      <c r="F68" s="5">
        <v>53639417.960000001</v>
      </c>
      <c r="G68" s="5">
        <v>47924168.920000002</v>
      </c>
      <c r="H68" s="5">
        <v>52893441.100000001</v>
      </c>
      <c r="I68" s="5">
        <v>41668800.909999996</v>
      </c>
      <c r="J68" s="5">
        <v>20403068.289999999</v>
      </c>
      <c r="K68" s="5">
        <v>16490084</v>
      </c>
      <c r="L68" s="4"/>
    </row>
    <row r="69" spans="1:12" x14ac:dyDescent="0.25">
      <c r="A69" s="6" t="s">
        <v>13</v>
      </c>
      <c r="B69" s="8">
        <f t="shared" si="0"/>
        <v>43237266.560000002</v>
      </c>
      <c r="C69" s="8">
        <f t="shared" si="0"/>
        <v>32347211.940000001</v>
      </c>
      <c r="D69" s="8">
        <v>32209235.18</v>
      </c>
      <c r="E69" s="14" t="s">
        <v>24</v>
      </c>
      <c r="F69" s="14" t="s">
        <v>24</v>
      </c>
      <c r="G69" s="14" t="s">
        <v>24</v>
      </c>
      <c r="H69" s="14" t="s">
        <v>24</v>
      </c>
      <c r="I69" s="14" t="s">
        <v>24</v>
      </c>
      <c r="J69" s="14" t="s">
        <v>24</v>
      </c>
      <c r="K69" s="14" t="s">
        <v>24</v>
      </c>
      <c r="L69" s="4"/>
    </row>
    <row r="70" spans="1:12" x14ac:dyDescent="0.25">
      <c r="A70" s="6" t="s">
        <v>14</v>
      </c>
      <c r="B70" s="8">
        <f t="shared" si="0"/>
        <v>1836666.64</v>
      </c>
      <c r="C70" s="8">
        <f t="shared" si="0"/>
        <v>11930433.220000001</v>
      </c>
      <c r="D70" s="8">
        <v>1903567.7000000002</v>
      </c>
      <c r="E70" s="14" t="s">
        <v>24</v>
      </c>
      <c r="F70" s="14" t="s">
        <v>24</v>
      </c>
      <c r="G70" s="14" t="s">
        <v>24</v>
      </c>
      <c r="H70" s="14" t="s">
        <v>24</v>
      </c>
      <c r="I70" s="14" t="s">
        <v>24</v>
      </c>
      <c r="J70" s="14" t="s">
        <v>24</v>
      </c>
      <c r="K70" s="14" t="s">
        <v>24</v>
      </c>
      <c r="L70" s="4"/>
    </row>
    <row r="71" spans="1:12" x14ac:dyDescent="0.25">
      <c r="A71" s="1" t="s">
        <v>22</v>
      </c>
      <c r="B71" s="8">
        <f>SUM((B11+B26+B41+B56)-(B69+B70))</f>
        <v>512376932.40000004</v>
      </c>
      <c r="C71" s="8">
        <f>SUM((C11+C26+C41+C56)-(C69+C70))</f>
        <v>477263279.39999992</v>
      </c>
      <c r="D71" s="8">
        <v>382135239.03000003</v>
      </c>
      <c r="E71" s="5">
        <v>485063397.78000003</v>
      </c>
      <c r="F71" s="5">
        <v>389391897.25000006</v>
      </c>
      <c r="G71" s="5">
        <v>460860641.63</v>
      </c>
      <c r="H71" s="5">
        <v>425787781.51999998</v>
      </c>
      <c r="I71" s="5">
        <v>494136133.48000008</v>
      </c>
      <c r="J71" s="5">
        <v>282767057.84000003</v>
      </c>
      <c r="K71" s="5">
        <v>215257571</v>
      </c>
      <c r="L71" s="4"/>
    </row>
    <row r="72" spans="1:12" x14ac:dyDescent="0.25">
      <c r="A72" s="6" t="s">
        <v>10</v>
      </c>
      <c r="B72" s="8">
        <f t="shared" ref="B72:C78" si="1">SUM(B12+B27+B42+B57)</f>
        <v>1436191.51</v>
      </c>
      <c r="C72" s="8">
        <f t="shared" si="1"/>
        <v>1339540.47</v>
      </c>
      <c r="D72" s="8">
        <v>1957620.98</v>
      </c>
      <c r="E72" s="5">
        <v>1828917.46</v>
      </c>
      <c r="F72" s="5">
        <v>2025085.77</v>
      </c>
      <c r="G72" s="5">
        <v>1428746.93</v>
      </c>
      <c r="H72" s="5">
        <v>1486158.63</v>
      </c>
      <c r="I72" s="5">
        <v>2124773.5300000003</v>
      </c>
      <c r="J72" s="5">
        <v>3211096.81</v>
      </c>
      <c r="K72" s="5">
        <v>1877429</v>
      </c>
      <c r="L72" s="4"/>
    </row>
    <row r="73" spans="1:12" x14ac:dyDescent="0.25">
      <c r="A73" s="6" t="s">
        <v>8</v>
      </c>
      <c r="B73" s="8">
        <f t="shared" si="1"/>
        <v>8535432.5399999991</v>
      </c>
      <c r="C73" s="8">
        <f t="shared" si="1"/>
        <v>13053381.67</v>
      </c>
      <c r="D73" s="8">
        <v>10111420.5</v>
      </c>
      <c r="E73" s="5">
        <v>26833356.949999999</v>
      </c>
      <c r="F73" s="5">
        <v>10613768.520000001</v>
      </c>
      <c r="G73" s="5">
        <v>8189994.9299999997</v>
      </c>
      <c r="H73" s="5">
        <v>5822379.6800000006</v>
      </c>
      <c r="I73" s="5">
        <v>4796284.5200000005</v>
      </c>
      <c r="J73" s="5">
        <v>7171028.75</v>
      </c>
      <c r="K73" s="5">
        <v>17146212</v>
      </c>
      <c r="L73" s="4"/>
    </row>
    <row r="74" spans="1:12" x14ac:dyDescent="0.25">
      <c r="A74" s="6" t="s">
        <v>9</v>
      </c>
      <c r="B74" s="8">
        <f t="shared" si="1"/>
        <v>64289038.690000005</v>
      </c>
      <c r="C74" s="8">
        <f t="shared" si="1"/>
        <v>51127054.119999997</v>
      </c>
      <c r="D74" s="8">
        <v>36612498.710000001</v>
      </c>
      <c r="E74" s="5">
        <v>63541056.880000003</v>
      </c>
      <c r="F74" s="5">
        <v>16802083.600000001</v>
      </c>
      <c r="G74" s="5">
        <v>28743100.549999997</v>
      </c>
      <c r="H74" s="5">
        <v>30989400.969999999</v>
      </c>
      <c r="I74" s="5">
        <v>14947422.77</v>
      </c>
      <c r="J74" s="5">
        <v>94238.74</v>
      </c>
      <c r="K74" s="5">
        <v>5392236</v>
      </c>
      <c r="L74" s="4"/>
    </row>
    <row r="75" spans="1:12" x14ac:dyDescent="0.25">
      <c r="A75" s="6" t="s">
        <v>15</v>
      </c>
      <c r="B75" s="8">
        <f t="shared" si="1"/>
        <v>16552269.92</v>
      </c>
      <c r="C75" s="8">
        <f t="shared" si="1"/>
        <v>13668845.060000001</v>
      </c>
      <c r="D75" s="8">
        <v>2697216.13</v>
      </c>
      <c r="E75" s="14" t="s">
        <v>24</v>
      </c>
      <c r="F75" s="14" t="s">
        <v>24</v>
      </c>
      <c r="G75" s="14" t="s">
        <v>24</v>
      </c>
      <c r="H75" s="14" t="s">
        <v>24</v>
      </c>
      <c r="I75" s="14" t="s">
        <v>24</v>
      </c>
      <c r="J75" s="14" t="s">
        <v>24</v>
      </c>
      <c r="K75" s="14" t="s">
        <v>24</v>
      </c>
      <c r="L75" s="4"/>
    </row>
    <row r="76" spans="1:12" x14ac:dyDescent="0.25">
      <c r="A76" s="6" t="s">
        <v>16</v>
      </c>
      <c r="B76" s="8">
        <f t="shared" si="1"/>
        <v>28111778.100000001</v>
      </c>
      <c r="C76" s="8">
        <f t="shared" si="1"/>
        <v>30733883.080000002</v>
      </c>
      <c r="D76" s="8">
        <v>31685230.370000001</v>
      </c>
      <c r="E76" s="14" t="s">
        <v>24</v>
      </c>
      <c r="F76" s="14" t="s">
        <v>24</v>
      </c>
      <c r="G76" s="14" t="s">
        <v>24</v>
      </c>
      <c r="H76" s="14" t="s">
        <v>24</v>
      </c>
      <c r="I76" s="14" t="s">
        <v>24</v>
      </c>
      <c r="J76" s="14" t="s">
        <v>24</v>
      </c>
      <c r="K76" s="14" t="s">
        <v>24</v>
      </c>
      <c r="L76" s="4"/>
    </row>
    <row r="77" spans="1:12" x14ac:dyDescent="0.25">
      <c r="A77" s="1" t="s">
        <v>11</v>
      </c>
      <c r="B77" s="8">
        <f t="shared" si="1"/>
        <v>134133801.64999999</v>
      </c>
      <c r="C77" s="8">
        <f t="shared" si="1"/>
        <v>133766724.96000001</v>
      </c>
      <c r="D77" s="8">
        <v>84137186.320000008</v>
      </c>
      <c r="E77" s="5">
        <v>178338283.04000002</v>
      </c>
      <c r="F77" s="5">
        <v>60417914.170000002</v>
      </c>
      <c r="G77" s="5">
        <v>135076883.63999999</v>
      </c>
      <c r="H77" s="5">
        <v>96265457.390000001</v>
      </c>
      <c r="I77" s="5">
        <v>137885531.31</v>
      </c>
      <c r="J77" s="5">
        <v>69316002.75999999</v>
      </c>
      <c r="K77" s="5">
        <v>64662099</v>
      </c>
      <c r="L77" s="4"/>
    </row>
    <row r="78" spans="1:12" x14ac:dyDescent="0.25">
      <c r="A78" s="1" t="s">
        <v>12</v>
      </c>
      <c r="B78" s="8">
        <f t="shared" si="1"/>
        <v>13444238.689999999</v>
      </c>
      <c r="C78" s="8">
        <f t="shared" si="1"/>
        <v>25766446.350000001</v>
      </c>
      <c r="D78" s="8">
        <v>4253549.21</v>
      </c>
      <c r="E78" s="5">
        <v>13011172.029999999</v>
      </c>
      <c r="F78" s="5">
        <v>8036847.6200000001</v>
      </c>
      <c r="G78" s="5">
        <v>4123015.6900000004</v>
      </c>
      <c r="H78" s="5">
        <v>2440989.38</v>
      </c>
      <c r="I78" s="5">
        <v>1979001.59</v>
      </c>
      <c r="J78" s="5">
        <v>3322876.9699999997</v>
      </c>
      <c r="K78" s="5">
        <v>3400797</v>
      </c>
      <c r="L78" s="4"/>
    </row>
    <row r="79" spans="1:12" x14ac:dyDescent="0.25">
      <c r="E79" s="5"/>
      <c r="F79" s="5"/>
      <c r="G79" s="5"/>
      <c r="H79" s="5"/>
      <c r="I79" s="5"/>
    </row>
    <row r="80" spans="1:12" ht="76.5" customHeight="1" x14ac:dyDescent="0.25">
      <c r="A80" s="16" t="s">
        <v>21</v>
      </c>
      <c r="B80" s="16"/>
      <c r="C80" s="16"/>
      <c r="D80" s="16"/>
      <c r="E80" s="16"/>
      <c r="F80" s="16"/>
      <c r="G80" s="16"/>
      <c r="H80" s="16"/>
      <c r="I80" s="16"/>
      <c r="J80" s="16"/>
      <c r="K80" s="16"/>
    </row>
    <row r="81" spans="1:11" ht="12.75" hidden="1" customHeight="1" x14ac:dyDescent="0.25">
      <c r="A81" s="16"/>
      <c r="B81" s="16"/>
      <c r="C81" s="16"/>
      <c r="D81" s="16"/>
      <c r="E81" s="16"/>
      <c r="F81" s="16"/>
      <c r="G81" s="16"/>
      <c r="H81" s="16"/>
      <c r="I81" s="16"/>
      <c r="J81" s="16"/>
      <c r="K81" s="16"/>
    </row>
    <row r="82" spans="1:11" ht="12.75" hidden="1" customHeight="1" x14ac:dyDescent="0.25">
      <c r="A82" s="16"/>
      <c r="B82" s="16"/>
      <c r="C82" s="16"/>
      <c r="D82" s="16"/>
      <c r="E82" s="16"/>
      <c r="F82" s="16"/>
      <c r="G82" s="16"/>
      <c r="H82" s="16"/>
      <c r="I82" s="16"/>
      <c r="J82" s="16"/>
      <c r="K82" s="16"/>
    </row>
    <row r="83" spans="1:11" x14ac:dyDescent="0.25">
      <c r="A83" s="16" t="s">
        <v>19</v>
      </c>
      <c r="B83" s="17"/>
      <c r="C83" s="17"/>
      <c r="D83" s="17"/>
      <c r="E83" s="17"/>
      <c r="F83" s="17"/>
      <c r="G83" s="17"/>
      <c r="H83" s="17"/>
      <c r="I83" s="17"/>
      <c r="J83" s="17"/>
      <c r="K83" s="17"/>
    </row>
    <row r="84" spans="1:11" x14ac:dyDescent="0.25">
      <c r="A84" s="11"/>
      <c r="B84" s="13"/>
      <c r="C84" s="13"/>
      <c r="D84" s="13"/>
      <c r="E84" s="13"/>
      <c r="F84" s="13"/>
      <c r="G84" s="13"/>
      <c r="H84" s="13"/>
      <c r="I84" s="13"/>
      <c r="J84" s="13"/>
      <c r="K84" s="13"/>
    </row>
    <row r="85" spans="1:11" x14ac:dyDescent="0.25">
      <c r="A85" s="7" t="s">
        <v>20</v>
      </c>
      <c r="B85" s="12"/>
      <c r="E85" s="5"/>
      <c r="G85" s="5"/>
    </row>
  </sheetData>
  <mergeCells count="4">
    <mergeCell ref="A2:K2"/>
    <mergeCell ref="A1:K1"/>
    <mergeCell ref="A80:K82"/>
    <mergeCell ref="A83:K83"/>
  </mergeCells>
  <phoneticPr fontId="0" type="noConversion"/>
  <pageMargins left="0.16" right="0.16" top="0.34" bottom="0.41" header="0.3" footer="0.3"/>
  <pageSetup scale="70" orientation="landscape" r:id="rId1"/>
  <headerFooter differentOddEven="1" alignWithMargins="0">
    <oddHeader>&amp;R&amp;"Arial,Bold"&amp;KFF0000This table was published on 12/3/18.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Party Table 3a</vt:lpstr>
      <vt:lpstr>'Party Table 3a'!Print_Area</vt:lpstr>
      <vt:lpstr>'Party Table 3a'!Print_Titles</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dsdd</dc:creator>
  <cp:lastModifiedBy>Administrator</cp:lastModifiedBy>
  <cp:lastPrinted>2018-08-21T18:02:15Z</cp:lastPrinted>
  <dcterms:created xsi:type="dcterms:W3CDTF">2003-03-19T15:26:26Z</dcterms:created>
  <dcterms:modified xsi:type="dcterms:W3CDTF">2018-12-07T19:30:55Z</dcterms:modified>
</cp:coreProperties>
</file>