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18-Month\III. Party Tables\"/>
    </mc:Choice>
  </mc:AlternateContent>
  <bookViews>
    <workbookView xWindow="0" yWindow="0" windowWidth="23040" windowHeight="9588"/>
  </bookViews>
  <sheets>
    <sheet name="Party Table 3a" sheetId="1" r:id="rId1"/>
  </sheets>
  <definedNames>
    <definedName name="_xlnm.Print_Area" localSheetId="0">'Party Table 3a'!$A$1:$K$85</definedName>
    <definedName name="_xlnm.Print_Titles" localSheetId="0">'Party Table 3a'!$4:$4</definedName>
  </definedNames>
  <calcPr calcId="152511"/>
</workbook>
</file>

<file path=xl/calcChain.xml><?xml version="1.0" encoding="utf-8"?>
<calcChain xmlns="http://schemas.openxmlformats.org/spreadsheetml/2006/main">
  <c r="C78" i="1" l="1"/>
  <c r="C77" i="1"/>
  <c r="C76" i="1"/>
  <c r="C74" i="1"/>
  <c r="C73" i="1"/>
  <c r="C72" i="1"/>
  <c r="C70" i="1"/>
  <c r="C69" i="1"/>
  <c r="C66" i="1" s="1"/>
  <c r="C68" i="1"/>
  <c r="C67" i="1"/>
  <c r="C60" i="1"/>
  <c r="C75" i="1" s="1"/>
  <c r="C54" i="1"/>
  <c r="B60" i="1"/>
  <c r="B54" i="1"/>
  <c r="C71" i="1" l="1"/>
  <c r="B75" i="1" l="1"/>
  <c r="B69" i="1"/>
  <c r="B78" i="1"/>
  <c r="B77" i="1"/>
  <c r="B76" i="1"/>
  <c r="B74" i="1"/>
  <c r="B73" i="1"/>
  <c r="B72" i="1"/>
  <c r="B70" i="1"/>
  <c r="B68" i="1"/>
  <c r="B67" i="1"/>
  <c r="B71" i="1" l="1"/>
  <c r="B66" i="1"/>
</calcChain>
</file>

<file path=xl/sharedStrings.xml><?xml version="1.0" encoding="utf-8"?>
<sst xmlns="http://schemas.openxmlformats.org/spreadsheetml/2006/main" count="215" uniqueCount="26">
  <si>
    <t>Republican National Committee</t>
  </si>
  <si>
    <t>National Republican Senatorial Committee</t>
  </si>
  <si>
    <t>National Republican Congressional Committee</t>
  </si>
  <si>
    <t>Republican State and Local</t>
  </si>
  <si>
    <t>Total Republican</t>
  </si>
  <si>
    <t xml:space="preserve">   Receipts*</t>
  </si>
  <si>
    <t>Other Committees</t>
  </si>
  <si>
    <t>Individuals</t>
  </si>
  <si>
    <t>Coordinated Expenditures</t>
  </si>
  <si>
    <t>Independent Expenditures</t>
  </si>
  <si>
    <t>Contributions</t>
  </si>
  <si>
    <t xml:space="preserve">   Cash on Hand</t>
  </si>
  <si>
    <t xml:space="preserve">   Debts Owed</t>
  </si>
  <si>
    <t>Transfers from other National</t>
  </si>
  <si>
    <t>Transfers from State/Local</t>
  </si>
  <si>
    <t>Transfers to other National</t>
  </si>
  <si>
    <t>Transfers to State/Local</t>
  </si>
  <si>
    <t xml:space="preserve">   Disbursements*</t>
  </si>
  <si>
    <t>Party Table 3a</t>
  </si>
  <si>
    <t>Republican Party Committees' Federal Financial Activity Through June 30 of the Election Year</t>
  </si>
  <si>
    <t>**Some transfer figures prior to the 2013-2014 cycle were never calculated in historical press releases, and as a result, are not available.</t>
  </si>
  <si>
    <t>***The overall receipt and disbursement totals do not include transfers from other party committees in this table.</t>
  </si>
  <si>
    <t xml:space="preserve">*This table includes only federal activity. The 2018, 2016, and 2014 receipt and disbursement totals have been calculated taking into account transfers to and from other national, state and local parties. Levin Fund reimbursements (transfers) to the federal account and the Levin share of Federal Election Activity are included in the receipt and disbursement totals. (Levin Funds are a category of funds used to finance certain types of Federal Election Activity. Levin funds may include donations from some sources ordinarily prohibited by federal law (e.g. corporations, unions and federal contractors) but permitted by state law; thus, national parties are not permitted to raise Levin funds. Levin donations are limited to $10,000 per calendar year from any source or to the limits set by state law, whichever limit is lower.) To see line-by-line financial activity as reported by the party committees for the current cycle, see Party Tables 2b and 3b. To see Levin Fund receipts and disbursements, see Party Table 9.  Beginning with the 2013 year-end summary figures, Levin Funds are included because there are federal restrictions on these funds. The figures prior to 2013 in this table reflect the Commission’s previous calculation methodology, which did not account for nonfederal transfers and Levin funds.  </t>
  </si>
  <si>
    <t>**</t>
  </si>
  <si>
    <t xml:space="preserve">   Disbursements***</t>
  </si>
  <si>
    <t xml:space="preserve">   Receipts***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</si>
</sst>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quot;$&quot;#,##0"/>
  </numFmts>
  <fonts count="7" x14ac:knownFonts="1">
    <font>
      <sz val="10"/>
      <name val="Arial"/>
    </font>
    <font>
      <b/>
      <sz val="10"/>
      <name val="Arial"/>
      <family val="2"/>
    </font>
    <font>
      <b/>
      <sz val="9"/>
      <name val="Arial"/>
      <family val="2"/>
    </font>
    <font>
      <sz val="9"/>
      <color theme="1"/>
      <name val="Arial"/>
      <family val="2"/>
    </font>
    <font>
      <sz val="10"/>
      <name val="Arial"/>
      <family val="2"/>
    </font>
    <font>
      <b/>
      <sz val="12"/>
      <name val="Arial"/>
      <family val="2"/>
    </font>
    <font>
      <sz val="8"/>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0" xfId="0" applyFont="1"/>
    <xf numFmtId="0" fontId="1" fillId="0" borderId="0" xfId="0" applyFont="1" applyBorder="1" applyAlignment="1">
      <alignment horizontal="center"/>
    </xf>
    <xf numFmtId="0" fontId="1" fillId="0" borderId="1" xfId="0" applyFont="1" applyBorder="1" applyAlignment="1">
      <alignment horizontal="center"/>
    </xf>
    <xf numFmtId="5" fontId="0" fillId="0" borderId="0" xfId="0" applyNumberFormat="1"/>
    <xf numFmtId="164" fontId="0" fillId="0" borderId="0" xfId="0" applyNumberFormat="1"/>
    <xf numFmtId="0" fontId="1" fillId="0" borderId="0" xfId="0" applyFont="1" applyAlignment="1">
      <alignment horizontal="left" indent="2"/>
    </xf>
    <xf numFmtId="0" fontId="3" fillId="0" borderId="0" xfId="0" applyFont="1" applyAlignment="1"/>
    <xf numFmtId="164" fontId="4" fillId="0" borderId="0" xfId="0" applyNumberFormat="1" applyFont="1" applyFill="1"/>
    <xf numFmtId="164" fontId="4" fillId="0" borderId="0" xfId="0" applyNumberFormat="1" applyFont="1"/>
    <xf numFmtId="0" fontId="2" fillId="0" borderId="0" xfId="0" applyFont="1"/>
    <xf numFmtId="0" fontId="3" fillId="0" borderId="0" xfId="0" applyFont="1" applyAlignment="1">
      <alignment horizontal="left" vertical="top" wrapText="1"/>
    </xf>
    <xf numFmtId="0" fontId="6" fillId="0" borderId="0" xfId="0" applyFont="1" applyAlignment="1"/>
    <xf numFmtId="0" fontId="0" fillId="0" borderId="0" xfId="0" applyAlignment="1">
      <alignment horizontal="left" vertical="top" wrapText="1"/>
    </xf>
    <xf numFmtId="164" fontId="4" fillId="0" borderId="0" xfId="0" applyNumberFormat="1" applyFont="1" applyAlignment="1">
      <alignment horizontal="right" vertical="center"/>
    </xf>
    <xf numFmtId="0" fontId="5"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tabSelected="1" view="pageLayout" zoomScaleNormal="100" workbookViewId="0">
      <selection activeCell="A69" sqref="A69"/>
    </sheetView>
  </sheetViews>
  <sheetFormatPr defaultRowHeight="13.2" x14ac:dyDescent="0.25"/>
  <cols>
    <col min="1" max="1" width="33" customWidth="1"/>
    <col min="2" max="2" width="16.109375" customWidth="1"/>
    <col min="3" max="3" width="16.5546875" customWidth="1"/>
    <col min="4" max="11" width="15.88671875" customWidth="1"/>
    <col min="12" max="12" width="12.33203125" hidden="1" customWidth="1"/>
    <col min="13" max="13" width="10" bestFit="1" customWidth="1"/>
  </cols>
  <sheetData>
    <row r="1" spans="1:12" ht="15.6" x14ac:dyDescent="0.3">
      <c r="A1" s="15" t="s">
        <v>18</v>
      </c>
      <c r="B1" s="15"/>
      <c r="C1" s="15"/>
      <c r="D1" s="15"/>
      <c r="E1" s="15"/>
      <c r="F1" s="15"/>
      <c r="G1" s="15"/>
      <c r="H1" s="15"/>
      <c r="I1" s="15"/>
      <c r="J1" s="15"/>
      <c r="K1" s="15"/>
    </row>
    <row r="2" spans="1:12" ht="15.6" x14ac:dyDescent="0.3">
      <c r="A2" s="15" t="s">
        <v>19</v>
      </c>
      <c r="B2" s="15"/>
      <c r="C2" s="15"/>
      <c r="D2" s="15"/>
      <c r="E2" s="15"/>
      <c r="F2" s="15"/>
      <c r="G2" s="15"/>
      <c r="H2" s="15"/>
      <c r="I2" s="15"/>
      <c r="J2" s="15"/>
      <c r="K2" s="15"/>
    </row>
    <row r="3" spans="1:12" ht="6.75" customHeight="1" x14ac:dyDescent="0.25">
      <c r="A3" s="1"/>
      <c r="B3" s="1"/>
    </row>
    <row r="4" spans="1:12" x14ac:dyDescent="0.25">
      <c r="A4" s="2"/>
      <c r="B4" s="3">
        <v>2018</v>
      </c>
      <c r="C4" s="3">
        <v>2016</v>
      </c>
      <c r="D4" s="3">
        <v>2014</v>
      </c>
      <c r="E4" s="3">
        <v>2012</v>
      </c>
      <c r="F4" s="3">
        <v>2010</v>
      </c>
      <c r="G4" s="3">
        <v>2008</v>
      </c>
      <c r="H4" s="3">
        <v>2006</v>
      </c>
      <c r="I4" s="3">
        <v>2004</v>
      </c>
      <c r="J4" s="3">
        <v>2002</v>
      </c>
      <c r="K4" s="3">
        <v>2000</v>
      </c>
      <c r="L4" s="2"/>
    </row>
    <row r="5" spans="1:12" x14ac:dyDescent="0.25">
      <c r="A5" s="1" t="s">
        <v>0</v>
      </c>
    </row>
    <row r="6" spans="1:12" x14ac:dyDescent="0.25">
      <c r="A6" s="1" t="s">
        <v>5</v>
      </c>
      <c r="B6" s="5">
        <v>213054677.44999999</v>
      </c>
      <c r="C6" s="5">
        <v>180662372.80000001</v>
      </c>
      <c r="D6" s="5">
        <v>131918877.77</v>
      </c>
      <c r="E6" s="5">
        <v>209266566.09</v>
      </c>
      <c r="F6" s="9">
        <v>140251450.75</v>
      </c>
      <c r="G6" s="5">
        <v>193457159</v>
      </c>
      <c r="H6" s="5">
        <v>168235606</v>
      </c>
      <c r="I6" s="5">
        <v>219392741</v>
      </c>
      <c r="J6" s="4">
        <v>115831015</v>
      </c>
      <c r="K6" s="5">
        <v>91270238</v>
      </c>
      <c r="L6" s="4"/>
    </row>
    <row r="7" spans="1:12" x14ac:dyDescent="0.25">
      <c r="A7" s="6" t="s">
        <v>7</v>
      </c>
      <c r="B7" s="5">
        <v>156723578.93000001</v>
      </c>
      <c r="C7" s="5">
        <v>123873050.05</v>
      </c>
      <c r="D7" s="5">
        <v>122883823.18000001</v>
      </c>
      <c r="E7" s="5">
        <v>143988210.91999999</v>
      </c>
      <c r="F7" s="5">
        <v>128879471.25</v>
      </c>
      <c r="G7" s="5">
        <v>157544456</v>
      </c>
      <c r="H7" s="5">
        <v>158911478</v>
      </c>
      <c r="I7" s="5">
        <v>212745724</v>
      </c>
      <c r="J7" s="4">
        <v>110259478</v>
      </c>
      <c r="K7" s="5">
        <v>87852414</v>
      </c>
      <c r="L7" s="4"/>
    </row>
    <row r="8" spans="1:12" x14ac:dyDescent="0.25">
      <c r="A8" s="6" t="s">
        <v>6</v>
      </c>
      <c r="B8" s="5">
        <v>673800</v>
      </c>
      <c r="C8" s="5">
        <v>1348186.88</v>
      </c>
      <c r="D8" s="5">
        <v>1485404.5</v>
      </c>
      <c r="E8" s="5">
        <v>2779476.42</v>
      </c>
      <c r="F8" s="5">
        <v>792815</v>
      </c>
      <c r="G8" s="5">
        <v>1955291</v>
      </c>
      <c r="H8" s="5">
        <v>1879234</v>
      </c>
      <c r="I8" s="5">
        <v>2362780</v>
      </c>
      <c r="J8" s="4">
        <v>564684</v>
      </c>
      <c r="K8" s="5">
        <v>779482</v>
      </c>
      <c r="L8" s="4"/>
    </row>
    <row r="9" spans="1:12" x14ac:dyDescent="0.25">
      <c r="A9" s="6" t="s">
        <v>13</v>
      </c>
      <c r="B9" s="5">
        <v>4221250</v>
      </c>
      <c r="C9" s="5">
        <v>250000</v>
      </c>
      <c r="D9" s="5">
        <v>375000</v>
      </c>
      <c r="E9" s="14" t="s">
        <v>23</v>
      </c>
      <c r="F9" s="14" t="s">
        <v>23</v>
      </c>
      <c r="G9" s="14" t="s">
        <v>23</v>
      </c>
      <c r="H9" s="14" t="s">
        <v>23</v>
      </c>
      <c r="I9" s="14" t="s">
        <v>23</v>
      </c>
      <c r="J9" s="14" t="s">
        <v>23</v>
      </c>
      <c r="K9" s="14" t="s">
        <v>23</v>
      </c>
      <c r="L9" s="4"/>
    </row>
    <row r="10" spans="1:12" x14ac:dyDescent="0.25">
      <c r="A10" s="6" t="s">
        <v>14</v>
      </c>
      <c r="B10" s="5">
        <v>1200</v>
      </c>
      <c r="C10" s="5">
        <v>36480.67</v>
      </c>
      <c r="D10" s="5">
        <v>688805.52</v>
      </c>
      <c r="E10" s="14" t="s">
        <v>23</v>
      </c>
      <c r="F10" s="14" t="s">
        <v>23</v>
      </c>
      <c r="G10" s="14" t="s">
        <v>23</v>
      </c>
      <c r="H10" s="14" t="s">
        <v>23</v>
      </c>
      <c r="I10" s="14" t="s">
        <v>23</v>
      </c>
      <c r="J10" s="14" t="s">
        <v>23</v>
      </c>
      <c r="K10" s="14" t="s">
        <v>23</v>
      </c>
      <c r="L10" s="4"/>
    </row>
    <row r="11" spans="1:12" x14ac:dyDescent="0.25">
      <c r="A11" s="1" t="s">
        <v>17</v>
      </c>
      <c r="B11" s="5">
        <v>187695079.34</v>
      </c>
      <c r="C11" s="5">
        <v>164542653.5</v>
      </c>
      <c r="D11" s="5">
        <v>122323595.65000001</v>
      </c>
      <c r="E11" s="5">
        <v>120565901.62</v>
      </c>
      <c r="F11" s="5">
        <v>144523371.97</v>
      </c>
      <c r="G11" s="5">
        <v>127835420</v>
      </c>
      <c r="H11" s="5">
        <v>138221861</v>
      </c>
      <c r="I11" s="5">
        <v>146407656</v>
      </c>
      <c r="J11" s="4">
        <v>94462469</v>
      </c>
      <c r="K11" s="5">
        <v>71382992</v>
      </c>
      <c r="L11" s="4"/>
    </row>
    <row r="12" spans="1:12" x14ac:dyDescent="0.25">
      <c r="A12" s="6" t="s">
        <v>10</v>
      </c>
      <c r="B12" s="5">
        <v>26203.279999999999</v>
      </c>
      <c r="C12" s="5">
        <v>80063.3</v>
      </c>
      <c r="D12" s="5">
        <v>35000</v>
      </c>
      <c r="E12" s="5">
        <v>15000</v>
      </c>
      <c r="F12" s="5">
        <v>29268.799999999999</v>
      </c>
      <c r="G12" s="5">
        <v>77500</v>
      </c>
      <c r="H12" s="5">
        <v>206195</v>
      </c>
      <c r="I12" s="5">
        <v>29492</v>
      </c>
      <c r="J12" s="4">
        <v>144000</v>
      </c>
      <c r="K12" s="5">
        <v>124000</v>
      </c>
      <c r="L12" s="4"/>
    </row>
    <row r="13" spans="1:12" x14ac:dyDescent="0.25">
      <c r="A13" s="6" t="s">
        <v>8</v>
      </c>
      <c r="B13" s="5">
        <v>340431.44</v>
      </c>
      <c r="C13" s="5">
        <v>0</v>
      </c>
      <c r="D13" s="5">
        <v>92022.59</v>
      </c>
      <c r="E13" s="5">
        <v>1722.54</v>
      </c>
      <c r="F13" s="5">
        <v>124110.09</v>
      </c>
      <c r="G13" s="5">
        <v>188816</v>
      </c>
      <c r="H13" s="5">
        <v>172009</v>
      </c>
      <c r="I13" s="5">
        <v>1136</v>
      </c>
      <c r="J13" s="4">
        <v>271750</v>
      </c>
      <c r="K13" s="5">
        <v>264561</v>
      </c>
      <c r="L13" s="4"/>
    </row>
    <row r="14" spans="1:12" x14ac:dyDescent="0.25">
      <c r="A14" s="6" t="s">
        <v>9</v>
      </c>
      <c r="B14" s="5">
        <v>3642294.41</v>
      </c>
      <c r="C14" s="5">
        <v>321531.27</v>
      </c>
      <c r="D14" s="5">
        <v>0</v>
      </c>
      <c r="E14" s="5">
        <v>0</v>
      </c>
      <c r="F14" s="5">
        <v>0</v>
      </c>
      <c r="G14" s="5">
        <v>0</v>
      </c>
      <c r="H14" s="5">
        <v>8860</v>
      </c>
      <c r="I14" s="5">
        <v>0</v>
      </c>
      <c r="J14" s="4">
        <v>0</v>
      </c>
      <c r="K14" s="5">
        <v>0</v>
      </c>
      <c r="L14" s="4"/>
    </row>
    <row r="15" spans="1:12" x14ac:dyDescent="0.25">
      <c r="A15" s="6" t="s">
        <v>15</v>
      </c>
      <c r="B15" s="5">
        <v>1501422.06</v>
      </c>
      <c r="C15" s="5">
        <v>161000</v>
      </c>
      <c r="D15" s="5">
        <v>500</v>
      </c>
      <c r="E15" s="14" t="s">
        <v>23</v>
      </c>
      <c r="F15" s="14" t="s">
        <v>23</v>
      </c>
      <c r="G15" s="14" t="s">
        <v>23</v>
      </c>
      <c r="H15" s="14" t="s">
        <v>23</v>
      </c>
      <c r="I15" s="14" t="s">
        <v>23</v>
      </c>
      <c r="J15" s="14" t="s">
        <v>23</v>
      </c>
      <c r="K15" s="14" t="s">
        <v>23</v>
      </c>
      <c r="L15" s="4"/>
    </row>
    <row r="16" spans="1:12" x14ac:dyDescent="0.25">
      <c r="A16" s="6" t="s">
        <v>16</v>
      </c>
      <c r="B16" s="5">
        <v>15015083.25</v>
      </c>
      <c r="C16" s="5">
        <v>10174874.52</v>
      </c>
      <c r="D16" s="5">
        <v>11972084.85</v>
      </c>
      <c r="E16" s="14" t="s">
        <v>23</v>
      </c>
      <c r="F16" s="14" t="s">
        <v>23</v>
      </c>
      <c r="G16" s="14" t="s">
        <v>23</v>
      </c>
      <c r="H16" s="14" t="s">
        <v>23</v>
      </c>
      <c r="I16" s="14" t="s">
        <v>23</v>
      </c>
      <c r="J16" s="14" t="s">
        <v>23</v>
      </c>
      <c r="K16" s="14" t="s">
        <v>23</v>
      </c>
      <c r="L16" s="4"/>
    </row>
    <row r="17" spans="1:12" x14ac:dyDescent="0.25">
      <c r="A17" s="1" t="s">
        <v>11</v>
      </c>
      <c r="B17" s="5">
        <v>50687609.899999999</v>
      </c>
      <c r="C17" s="5">
        <v>21134663.289999999</v>
      </c>
      <c r="D17" s="5">
        <v>14357294.119999999</v>
      </c>
      <c r="E17" s="5">
        <v>89426318.930000007</v>
      </c>
      <c r="F17" s="5">
        <v>10886865.85</v>
      </c>
      <c r="G17" s="5">
        <v>68729955</v>
      </c>
      <c r="H17" s="5">
        <v>44681056</v>
      </c>
      <c r="I17" s="5">
        <v>77848851</v>
      </c>
      <c r="J17" s="4">
        <v>45114273</v>
      </c>
      <c r="K17" s="5">
        <v>21073916</v>
      </c>
      <c r="L17" s="4"/>
    </row>
    <row r="18" spans="1:12" x14ac:dyDescent="0.25">
      <c r="A18" s="1" t="s">
        <v>12</v>
      </c>
      <c r="B18" s="5">
        <v>0</v>
      </c>
      <c r="C18" s="5">
        <v>7716000</v>
      </c>
      <c r="D18" s="5">
        <v>0</v>
      </c>
      <c r="E18" s="5">
        <v>9900000</v>
      </c>
      <c r="F18" s="5">
        <v>4733518.3600000003</v>
      </c>
      <c r="G18" s="5">
        <v>0</v>
      </c>
      <c r="H18" s="5">
        <v>0</v>
      </c>
      <c r="I18" s="5">
        <v>0</v>
      </c>
      <c r="J18" s="4">
        <v>0</v>
      </c>
      <c r="K18" s="5">
        <v>0</v>
      </c>
      <c r="L18" s="4"/>
    </row>
    <row r="19" spans="1:12" x14ac:dyDescent="0.25">
      <c r="A19" s="1"/>
      <c r="B19" s="5"/>
      <c r="C19" s="5"/>
      <c r="G19" s="5"/>
      <c r="H19" s="5"/>
      <c r="I19" s="5"/>
      <c r="K19" s="5"/>
      <c r="L19" s="4"/>
    </row>
    <row r="20" spans="1:12" x14ac:dyDescent="0.25">
      <c r="A20" s="1" t="s">
        <v>1</v>
      </c>
      <c r="B20" s="5"/>
      <c r="C20" s="5"/>
      <c r="D20" s="1"/>
      <c r="G20" s="5"/>
      <c r="H20" s="5"/>
      <c r="I20" s="5"/>
      <c r="K20" s="5"/>
      <c r="L20" s="4"/>
    </row>
    <row r="21" spans="1:12" x14ac:dyDescent="0.25">
      <c r="A21" s="1" t="s">
        <v>5</v>
      </c>
      <c r="B21" s="5">
        <v>75012050</v>
      </c>
      <c r="C21" s="5">
        <v>71711261.409999996</v>
      </c>
      <c r="D21" s="5">
        <v>71040666.560000002</v>
      </c>
      <c r="E21" s="5">
        <v>68949042.849999994</v>
      </c>
      <c r="F21" s="5">
        <v>68084165</v>
      </c>
      <c r="G21" s="5">
        <v>58805233</v>
      </c>
      <c r="H21" s="5">
        <v>62623991</v>
      </c>
      <c r="I21" s="5">
        <v>50353771</v>
      </c>
      <c r="J21" s="4">
        <v>42163788</v>
      </c>
      <c r="K21" s="5">
        <v>30706450</v>
      </c>
      <c r="L21" s="4"/>
    </row>
    <row r="22" spans="1:12" x14ac:dyDescent="0.25">
      <c r="A22" s="6" t="s">
        <v>7</v>
      </c>
      <c r="B22" s="5">
        <v>43632005</v>
      </c>
      <c r="C22" s="5">
        <v>45528087</v>
      </c>
      <c r="D22" s="5">
        <v>55426863</v>
      </c>
      <c r="E22" s="5">
        <v>52648793</v>
      </c>
      <c r="F22" s="5">
        <v>54440518</v>
      </c>
      <c r="G22" s="5">
        <v>47211595</v>
      </c>
      <c r="H22" s="5">
        <v>50009332</v>
      </c>
      <c r="I22" s="5">
        <v>42554175</v>
      </c>
      <c r="J22" s="4">
        <v>30987754</v>
      </c>
      <c r="K22" s="5">
        <v>23323495</v>
      </c>
      <c r="L22" s="4"/>
    </row>
    <row r="23" spans="1:12" x14ac:dyDescent="0.25">
      <c r="A23" s="6" t="s">
        <v>6</v>
      </c>
      <c r="B23" s="5">
        <v>10180215</v>
      </c>
      <c r="C23" s="5">
        <v>11051193</v>
      </c>
      <c r="D23" s="5">
        <v>11047950</v>
      </c>
      <c r="E23" s="5">
        <v>10281370</v>
      </c>
      <c r="F23" s="5">
        <v>9525327</v>
      </c>
      <c r="G23" s="5">
        <v>8938688</v>
      </c>
      <c r="H23" s="5">
        <v>9302286</v>
      </c>
      <c r="I23" s="5">
        <v>7251273</v>
      </c>
      <c r="J23" s="4">
        <v>3044650</v>
      </c>
      <c r="K23" s="5">
        <v>3373000</v>
      </c>
      <c r="L23" s="4"/>
    </row>
    <row r="24" spans="1:12" x14ac:dyDescent="0.25">
      <c r="A24" s="6" t="s">
        <v>13</v>
      </c>
      <c r="B24" s="5">
        <v>400000</v>
      </c>
      <c r="C24" s="5">
        <v>0</v>
      </c>
      <c r="D24" s="5">
        <v>500</v>
      </c>
      <c r="E24" s="14" t="s">
        <v>23</v>
      </c>
      <c r="F24" s="14" t="s">
        <v>23</v>
      </c>
      <c r="G24" s="14" t="s">
        <v>23</v>
      </c>
      <c r="H24" s="14" t="s">
        <v>23</v>
      </c>
      <c r="I24" s="14" t="s">
        <v>23</v>
      </c>
      <c r="J24" s="14" t="s">
        <v>23</v>
      </c>
      <c r="K24" s="14" t="s">
        <v>23</v>
      </c>
      <c r="L24" s="4"/>
    </row>
    <row r="25" spans="1:12" x14ac:dyDescent="0.25">
      <c r="A25" s="6" t="s">
        <v>14</v>
      </c>
      <c r="B25" s="5">
        <v>800</v>
      </c>
      <c r="C25" s="5">
        <v>0</v>
      </c>
      <c r="D25" s="5">
        <v>0</v>
      </c>
      <c r="E25" s="14" t="s">
        <v>23</v>
      </c>
      <c r="F25" s="14" t="s">
        <v>23</v>
      </c>
      <c r="G25" s="14" t="s">
        <v>23</v>
      </c>
      <c r="H25" s="14" t="s">
        <v>23</v>
      </c>
      <c r="I25" s="14" t="s">
        <v>23</v>
      </c>
      <c r="J25" s="14" t="s">
        <v>23</v>
      </c>
      <c r="K25" s="14" t="s">
        <v>23</v>
      </c>
      <c r="L25" s="4"/>
    </row>
    <row r="26" spans="1:12" x14ac:dyDescent="0.25">
      <c r="A26" s="1" t="s">
        <v>17</v>
      </c>
      <c r="B26" s="5">
        <v>63339399.049999997</v>
      </c>
      <c r="C26" s="5">
        <v>48031965.210000001</v>
      </c>
      <c r="D26" s="5">
        <v>49793343.689999998</v>
      </c>
      <c r="E26" s="5">
        <v>44726860.600000001</v>
      </c>
      <c r="F26" s="5">
        <v>49125716</v>
      </c>
      <c r="G26" s="5">
        <v>34300641</v>
      </c>
      <c r="H26" s="5">
        <v>43773041</v>
      </c>
      <c r="I26" s="5">
        <v>31929468</v>
      </c>
      <c r="J26" s="4">
        <v>26141183</v>
      </c>
      <c r="K26" s="5">
        <v>19882976</v>
      </c>
      <c r="L26" s="4"/>
    </row>
    <row r="27" spans="1:12" x14ac:dyDescent="0.25">
      <c r="A27" s="6" t="s">
        <v>10</v>
      </c>
      <c r="B27" s="5">
        <v>433300</v>
      </c>
      <c r="C27" s="5">
        <v>468000</v>
      </c>
      <c r="D27" s="5">
        <v>421132</v>
      </c>
      <c r="E27" s="5">
        <v>301700</v>
      </c>
      <c r="F27" s="5">
        <v>326900</v>
      </c>
      <c r="G27" s="5">
        <v>60000</v>
      </c>
      <c r="H27" s="5">
        <v>207157</v>
      </c>
      <c r="I27" s="5">
        <v>481578</v>
      </c>
      <c r="J27" s="4">
        <v>420977</v>
      </c>
      <c r="K27" s="5">
        <v>302834</v>
      </c>
      <c r="L27" s="4"/>
    </row>
    <row r="28" spans="1:12" x14ac:dyDescent="0.25">
      <c r="A28" s="6" t="s">
        <v>8</v>
      </c>
      <c r="B28" s="5">
        <v>378564</v>
      </c>
      <c r="C28" s="5">
        <v>14253</v>
      </c>
      <c r="D28" s="5">
        <v>221449</v>
      </c>
      <c r="E28" s="5">
        <v>16757</v>
      </c>
      <c r="F28" s="5">
        <v>92767</v>
      </c>
      <c r="G28" s="5">
        <v>1600</v>
      </c>
      <c r="H28" s="5">
        <v>16935</v>
      </c>
      <c r="I28" s="5">
        <v>515000</v>
      </c>
      <c r="J28" s="4">
        <v>82715</v>
      </c>
      <c r="K28" s="5">
        <v>172</v>
      </c>
      <c r="L28" s="4"/>
    </row>
    <row r="29" spans="1:12" x14ac:dyDescent="0.25">
      <c r="A29" s="6" t="s">
        <v>9</v>
      </c>
      <c r="B29" s="5">
        <v>400000</v>
      </c>
      <c r="C29" s="5">
        <v>0</v>
      </c>
      <c r="D29" s="5">
        <v>175000</v>
      </c>
      <c r="E29" s="5">
        <v>0</v>
      </c>
      <c r="F29" s="5">
        <v>0</v>
      </c>
      <c r="G29" s="5">
        <v>0</v>
      </c>
      <c r="H29" s="5">
        <v>0</v>
      </c>
      <c r="I29" s="5">
        <v>224330</v>
      </c>
      <c r="J29" s="4">
        <v>0</v>
      </c>
      <c r="K29" s="5">
        <v>600</v>
      </c>
      <c r="L29" s="4"/>
    </row>
    <row r="30" spans="1:12" x14ac:dyDescent="0.25">
      <c r="A30" s="6" t="s">
        <v>15</v>
      </c>
      <c r="B30" s="5">
        <v>4000000</v>
      </c>
      <c r="C30" s="5">
        <v>0</v>
      </c>
      <c r="D30" s="5">
        <v>175000</v>
      </c>
      <c r="E30" s="14" t="s">
        <v>23</v>
      </c>
      <c r="F30" s="14" t="s">
        <v>23</v>
      </c>
      <c r="G30" s="14" t="s">
        <v>23</v>
      </c>
      <c r="H30" s="14" t="s">
        <v>23</v>
      </c>
      <c r="I30" s="14" t="s">
        <v>23</v>
      </c>
      <c r="J30" s="14" t="s">
        <v>23</v>
      </c>
      <c r="K30" s="14" t="s">
        <v>23</v>
      </c>
      <c r="L30" s="4"/>
    </row>
    <row r="31" spans="1:12" x14ac:dyDescent="0.25">
      <c r="A31" s="6" t="s">
        <v>16</v>
      </c>
      <c r="B31" s="5">
        <v>104100</v>
      </c>
      <c r="C31" s="5">
        <v>1129500</v>
      </c>
      <c r="D31" s="5">
        <v>861850</v>
      </c>
      <c r="E31" s="14" t="s">
        <v>23</v>
      </c>
      <c r="F31" s="14" t="s">
        <v>23</v>
      </c>
      <c r="G31" s="14" t="s">
        <v>23</v>
      </c>
      <c r="H31" s="14" t="s">
        <v>23</v>
      </c>
      <c r="I31" s="14" t="s">
        <v>23</v>
      </c>
      <c r="J31" s="14" t="s">
        <v>23</v>
      </c>
      <c r="K31" s="14" t="s">
        <v>23</v>
      </c>
      <c r="L31" s="4"/>
    </row>
    <row r="32" spans="1:12" x14ac:dyDescent="0.25">
      <c r="A32" s="1" t="s">
        <v>11</v>
      </c>
      <c r="B32" s="5">
        <v>18805588</v>
      </c>
      <c r="C32" s="5">
        <v>26385084</v>
      </c>
      <c r="D32" s="5">
        <v>24628111</v>
      </c>
      <c r="E32" s="5">
        <v>24340498</v>
      </c>
      <c r="F32" s="5">
        <v>19707026</v>
      </c>
      <c r="G32" s="5">
        <v>24614504</v>
      </c>
      <c r="H32" s="5">
        <v>19867929</v>
      </c>
      <c r="I32" s="5">
        <v>19181103</v>
      </c>
      <c r="J32" s="4">
        <v>17590486</v>
      </c>
      <c r="K32" s="5">
        <v>11270047</v>
      </c>
      <c r="L32" s="4"/>
    </row>
    <row r="33" spans="1:12" x14ac:dyDescent="0.25">
      <c r="A33" s="1" t="s">
        <v>12</v>
      </c>
      <c r="B33" s="5">
        <v>0</v>
      </c>
      <c r="C33" s="5">
        <v>0</v>
      </c>
      <c r="D33" s="5">
        <v>0</v>
      </c>
      <c r="E33" s="5">
        <v>0</v>
      </c>
      <c r="F33" s="5">
        <v>0</v>
      </c>
      <c r="G33" s="5">
        <v>0</v>
      </c>
      <c r="H33" s="5">
        <v>0</v>
      </c>
      <c r="I33" s="5">
        <v>0</v>
      </c>
      <c r="J33" s="4">
        <v>0</v>
      </c>
      <c r="K33" s="5">
        <v>665490</v>
      </c>
      <c r="L33" s="4"/>
    </row>
    <row r="34" spans="1:12" x14ac:dyDescent="0.25">
      <c r="A34" s="1"/>
      <c r="B34" s="5"/>
      <c r="C34" s="5"/>
      <c r="D34" s="1"/>
      <c r="G34" s="5"/>
      <c r="H34" s="5"/>
      <c r="I34" s="5"/>
      <c r="K34" s="5"/>
      <c r="L34" s="4"/>
    </row>
    <row r="35" spans="1:12" x14ac:dyDescent="0.25">
      <c r="A35" s="1" t="s">
        <v>2</v>
      </c>
      <c r="B35" s="5"/>
      <c r="C35" s="5"/>
      <c r="D35" s="1"/>
      <c r="G35" s="5"/>
      <c r="H35" s="5"/>
      <c r="I35" s="5"/>
      <c r="K35" s="5"/>
      <c r="L35" s="4"/>
    </row>
    <row r="36" spans="1:12" x14ac:dyDescent="0.25">
      <c r="A36" s="1" t="s">
        <v>5</v>
      </c>
      <c r="B36" s="5">
        <v>134426444.56999999</v>
      </c>
      <c r="C36" s="5">
        <v>116890062.18000001</v>
      </c>
      <c r="D36" s="5">
        <v>101446883.81999999</v>
      </c>
      <c r="E36" s="5">
        <v>97444150.519999996</v>
      </c>
      <c r="F36" s="5">
        <v>75531993.090000004</v>
      </c>
      <c r="G36" s="5">
        <v>80356226</v>
      </c>
      <c r="H36" s="5">
        <v>102875917</v>
      </c>
      <c r="I36" s="5">
        <v>115206821</v>
      </c>
      <c r="J36" s="5">
        <v>65012400</v>
      </c>
      <c r="K36" s="5">
        <v>56706387</v>
      </c>
      <c r="L36" s="4"/>
    </row>
    <row r="37" spans="1:12" x14ac:dyDescent="0.25">
      <c r="A37" s="6" t="s">
        <v>7</v>
      </c>
      <c r="B37" s="5">
        <v>37717599.969999999</v>
      </c>
      <c r="C37" s="5">
        <v>31733040.510000002</v>
      </c>
      <c r="D37" s="5">
        <v>42350168.609999999</v>
      </c>
      <c r="E37" s="5">
        <v>44896158.57</v>
      </c>
      <c r="F37" s="5">
        <v>48722159.469999999</v>
      </c>
      <c r="G37" s="5">
        <v>57519631</v>
      </c>
      <c r="H37" s="5">
        <v>84643355</v>
      </c>
      <c r="I37" s="5">
        <v>102660910</v>
      </c>
      <c r="J37" s="5">
        <v>51273286</v>
      </c>
      <c r="K37" s="5">
        <v>42339582</v>
      </c>
      <c r="L37" s="4"/>
    </row>
    <row r="38" spans="1:12" x14ac:dyDescent="0.25">
      <c r="A38" s="6" t="s">
        <v>6</v>
      </c>
      <c r="B38" s="5">
        <v>33042228.050000001</v>
      </c>
      <c r="C38" s="5">
        <v>36406035.869999997</v>
      </c>
      <c r="D38" s="5">
        <v>41528905.289999999</v>
      </c>
      <c r="E38" s="5">
        <v>38105394.789999999</v>
      </c>
      <c r="F38" s="5">
        <v>22483576.579999998</v>
      </c>
      <c r="G38" s="5">
        <v>21617220</v>
      </c>
      <c r="H38" s="5">
        <v>17429890</v>
      </c>
      <c r="I38" s="5">
        <v>10672083</v>
      </c>
      <c r="J38" s="5">
        <v>5949078</v>
      </c>
      <c r="K38" s="5">
        <v>6890269</v>
      </c>
      <c r="L38" s="4"/>
    </row>
    <row r="39" spans="1:12" x14ac:dyDescent="0.25">
      <c r="A39" s="6" t="s">
        <v>13</v>
      </c>
      <c r="B39" s="5">
        <v>1311422.06</v>
      </c>
      <c r="C39" s="5">
        <v>161000</v>
      </c>
      <c r="D39" s="5">
        <v>0</v>
      </c>
      <c r="E39" s="14" t="s">
        <v>23</v>
      </c>
      <c r="F39" s="14" t="s">
        <v>23</v>
      </c>
      <c r="G39" s="14" t="s">
        <v>23</v>
      </c>
      <c r="H39" s="14" t="s">
        <v>23</v>
      </c>
      <c r="I39" s="14" t="s">
        <v>23</v>
      </c>
      <c r="J39" s="14" t="s">
        <v>23</v>
      </c>
      <c r="K39" s="14" t="s">
        <v>23</v>
      </c>
      <c r="L39" s="4"/>
    </row>
    <row r="40" spans="1:12" x14ac:dyDescent="0.25">
      <c r="A40" s="6" t="s">
        <v>14</v>
      </c>
      <c r="B40" s="5">
        <v>50000</v>
      </c>
      <c r="C40" s="5">
        <v>0</v>
      </c>
      <c r="D40" s="5">
        <v>420318</v>
      </c>
      <c r="E40" s="14" t="s">
        <v>23</v>
      </c>
      <c r="F40" s="14" t="s">
        <v>23</v>
      </c>
      <c r="G40" s="14" t="s">
        <v>23</v>
      </c>
      <c r="H40" s="14" t="s">
        <v>23</v>
      </c>
      <c r="I40" s="14" t="s">
        <v>23</v>
      </c>
      <c r="J40" s="14" t="s">
        <v>23</v>
      </c>
      <c r="K40" s="14" t="s">
        <v>23</v>
      </c>
      <c r="L40" s="4"/>
    </row>
    <row r="41" spans="1:12" x14ac:dyDescent="0.25">
      <c r="A41" s="1" t="s">
        <v>17</v>
      </c>
      <c r="B41" s="5">
        <v>81519457.480000004</v>
      </c>
      <c r="C41" s="5">
        <v>55070199.640000001</v>
      </c>
      <c r="D41" s="5">
        <v>60451936.369999997</v>
      </c>
      <c r="E41" s="5">
        <v>59028210.210000001</v>
      </c>
      <c r="F41" s="5">
        <v>59350313.310000002</v>
      </c>
      <c r="G41" s="5">
        <v>72552861</v>
      </c>
      <c r="H41" s="5">
        <v>79403972</v>
      </c>
      <c r="I41" s="5">
        <v>97216132</v>
      </c>
      <c r="J41" s="5">
        <v>52300119</v>
      </c>
      <c r="K41" s="5">
        <v>47081613</v>
      </c>
      <c r="L41" s="4"/>
    </row>
    <row r="42" spans="1:12" x14ac:dyDescent="0.25">
      <c r="A42" s="6" t="s">
        <v>10</v>
      </c>
      <c r="B42" s="5">
        <v>190311.81</v>
      </c>
      <c r="C42" s="5">
        <v>155000</v>
      </c>
      <c r="D42" s="5">
        <v>265100</v>
      </c>
      <c r="E42" s="5">
        <v>430150</v>
      </c>
      <c r="F42" s="5">
        <v>80227.86</v>
      </c>
      <c r="G42" s="5">
        <v>273913</v>
      </c>
      <c r="H42" s="5">
        <v>191572</v>
      </c>
      <c r="I42" s="5">
        <v>200052</v>
      </c>
      <c r="J42" s="5">
        <v>356177</v>
      </c>
      <c r="K42" s="5">
        <v>312852</v>
      </c>
      <c r="L42" s="4"/>
    </row>
    <row r="43" spans="1:12" x14ac:dyDescent="0.25">
      <c r="A43" s="6" t="s">
        <v>8</v>
      </c>
      <c r="B43" s="5">
        <v>534421</v>
      </c>
      <c r="C43" s="5">
        <v>219693</v>
      </c>
      <c r="D43" s="5">
        <v>77065.8</v>
      </c>
      <c r="E43" s="5">
        <v>436580.46</v>
      </c>
      <c r="F43" s="5">
        <v>63630.080000000002</v>
      </c>
      <c r="G43" s="5">
        <v>284210</v>
      </c>
      <c r="H43" s="5">
        <v>163217</v>
      </c>
      <c r="I43" s="5">
        <v>189215</v>
      </c>
      <c r="J43" s="5">
        <v>278224</v>
      </c>
      <c r="K43" s="5">
        <v>60388</v>
      </c>
      <c r="L43" s="4"/>
    </row>
    <row r="44" spans="1:12" x14ac:dyDescent="0.25">
      <c r="A44" s="6" t="s">
        <v>9</v>
      </c>
      <c r="B44" s="5">
        <v>12658051.48</v>
      </c>
      <c r="C44" s="5">
        <v>302186</v>
      </c>
      <c r="D44" s="5">
        <v>2276128</v>
      </c>
      <c r="E44" s="5">
        <v>1900977.29</v>
      </c>
      <c r="F44" s="5">
        <v>2673981.9300000002</v>
      </c>
      <c r="G44" s="5">
        <v>6267951</v>
      </c>
      <c r="H44" s="5">
        <v>5867387</v>
      </c>
      <c r="I44" s="5">
        <v>2338945</v>
      </c>
      <c r="J44" s="5">
        <v>91047</v>
      </c>
      <c r="K44" s="5">
        <v>548800</v>
      </c>
      <c r="L44" s="4"/>
    </row>
    <row r="45" spans="1:12" x14ac:dyDescent="0.25">
      <c r="A45" s="6" t="s">
        <v>15</v>
      </c>
      <c r="B45" s="5">
        <v>221250</v>
      </c>
      <c r="C45" s="5">
        <v>250000</v>
      </c>
      <c r="D45" s="5">
        <v>200000</v>
      </c>
      <c r="E45" s="14" t="s">
        <v>23</v>
      </c>
      <c r="F45" s="14" t="s">
        <v>23</v>
      </c>
      <c r="G45" s="14" t="s">
        <v>23</v>
      </c>
      <c r="H45" s="14" t="s">
        <v>23</v>
      </c>
      <c r="I45" s="14" t="s">
        <v>23</v>
      </c>
      <c r="J45" s="14" t="s">
        <v>23</v>
      </c>
      <c r="K45" s="14" t="s">
        <v>23</v>
      </c>
      <c r="L45" s="4"/>
    </row>
    <row r="46" spans="1:12" x14ac:dyDescent="0.25">
      <c r="A46" s="6" t="s">
        <v>16</v>
      </c>
      <c r="B46" s="5">
        <v>1590500</v>
      </c>
      <c r="C46" s="5">
        <v>665000</v>
      </c>
      <c r="D46" s="5">
        <v>872000</v>
      </c>
      <c r="E46" s="14" t="s">
        <v>23</v>
      </c>
      <c r="F46" s="14" t="s">
        <v>23</v>
      </c>
      <c r="G46" s="14" t="s">
        <v>23</v>
      </c>
      <c r="H46" s="14" t="s">
        <v>23</v>
      </c>
      <c r="I46" s="14" t="s">
        <v>23</v>
      </c>
      <c r="J46" s="14" t="s">
        <v>23</v>
      </c>
      <c r="K46" s="14" t="s">
        <v>23</v>
      </c>
      <c r="L46" s="4"/>
    </row>
    <row r="47" spans="1:12" x14ac:dyDescent="0.25">
      <c r="A47" s="1" t="s">
        <v>11</v>
      </c>
      <c r="B47" s="5">
        <v>64343448.390000001</v>
      </c>
      <c r="C47" s="5">
        <v>63297132.460000001</v>
      </c>
      <c r="D47" s="5">
        <v>42529558.600000001</v>
      </c>
      <c r="E47" s="5">
        <v>40954242.020000003</v>
      </c>
      <c r="F47" s="5">
        <v>17039525.559999999</v>
      </c>
      <c r="G47" s="5">
        <v>8464831</v>
      </c>
      <c r="H47" s="5">
        <v>26492809</v>
      </c>
      <c r="I47" s="5">
        <v>20254407</v>
      </c>
      <c r="J47" s="5">
        <v>11901211</v>
      </c>
      <c r="K47" s="5">
        <v>10862071</v>
      </c>
      <c r="L47" s="4"/>
    </row>
    <row r="48" spans="1:12" x14ac:dyDescent="0.25">
      <c r="A48" s="1" t="s">
        <v>12</v>
      </c>
      <c r="B48" s="5">
        <v>0</v>
      </c>
      <c r="C48" s="5">
        <v>0</v>
      </c>
      <c r="D48" s="5">
        <v>0</v>
      </c>
      <c r="E48" s="5">
        <v>0</v>
      </c>
      <c r="F48" s="5">
        <v>0</v>
      </c>
      <c r="G48" s="5">
        <v>0</v>
      </c>
      <c r="H48" s="5">
        <v>0</v>
      </c>
      <c r="I48" s="5">
        <v>0</v>
      </c>
      <c r="J48" s="5">
        <v>0</v>
      </c>
      <c r="K48" s="5">
        <v>445213</v>
      </c>
      <c r="L48" s="4"/>
    </row>
    <row r="49" spans="1:12" x14ac:dyDescent="0.25">
      <c r="A49" s="1"/>
      <c r="B49" s="5"/>
      <c r="C49" s="5"/>
      <c r="D49" s="1"/>
      <c r="G49" s="5"/>
      <c r="H49" s="5"/>
      <c r="I49" s="5"/>
      <c r="J49" s="5"/>
      <c r="K49" s="5"/>
      <c r="L49" s="4"/>
    </row>
    <row r="50" spans="1:12" x14ac:dyDescent="0.25">
      <c r="A50" s="1" t="s">
        <v>3</v>
      </c>
      <c r="B50" s="5"/>
      <c r="C50" s="5"/>
      <c r="D50" s="1"/>
      <c r="G50" s="5"/>
      <c r="H50" s="5"/>
      <c r="I50" s="5"/>
      <c r="J50" s="5"/>
      <c r="K50" s="5"/>
      <c r="L50" s="4"/>
    </row>
    <row r="51" spans="1:12" x14ac:dyDescent="0.25">
      <c r="A51" s="1" t="s">
        <v>5</v>
      </c>
      <c r="B51" s="4">
        <v>72077915.230000004</v>
      </c>
      <c r="C51" s="4">
        <v>75240404.459999993</v>
      </c>
      <c r="D51" s="4">
        <v>70104557.269999996</v>
      </c>
      <c r="E51" s="5">
        <v>70316107.620000005</v>
      </c>
      <c r="F51" s="5">
        <v>76577328.609999999</v>
      </c>
      <c r="G51" s="5">
        <v>79299686</v>
      </c>
      <c r="H51" s="5">
        <v>82785800</v>
      </c>
      <c r="I51" s="5">
        <v>91362387</v>
      </c>
      <c r="J51" s="5">
        <v>74495434</v>
      </c>
      <c r="K51" s="5">
        <v>67023857</v>
      </c>
      <c r="L51" s="4"/>
    </row>
    <row r="52" spans="1:12" x14ac:dyDescent="0.25">
      <c r="A52" s="6" t="s">
        <v>7</v>
      </c>
      <c r="B52" s="4">
        <v>43977436.740000002</v>
      </c>
      <c r="C52" s="4">
        <v>48602035.149999999</v>
      </c>
      <c r="D52" s="4">
        <v>46822803.100000001</v>
      </c>
      <c r="E52" s="5">
        <v>52773959.119999997</v>
      </c>
      <c r="F52" s="5">
        <v>54142020.659999996</v>
      </c>
      <c r="G52" s="5">
        <v>61731506</v>
      </c>
      <c r="H52" s="5">
        <v>66720505</v>
      </c>
      <c r="I52" s="5">
        <v>75058665</v>
      </c>
      <c r="J52" s="5">
        <v>62493439</v>
      </c>
      <c r="K52" s="5">
        <v>60159545</v>
      </c>
      <c r="L52" s="4"/>
    </row>
    <row r="53" spans="1:12" x14ac:dyDescent="0.25">
      <c r="A53" s="6" t="s">
        <v>6</v>
      </c>
      <c r="B53" s="4">
        <v>4416164.71</v>
      </c>
      <c r="C53" s="4">
        <v>7097104.2699999996</v>
      </c>
      <c r="D53" s="4">
        <v>3577767.08</v>
      </c>
      <c r="E53" s="5">
        <v>3932479.44</v>
      </c>
      <c r="F53" s="5">
        <v>3739009.66</v>
      </c>
      <c r="G53" s="5">
        <v>3531440</v>
      </c>
      <c r="H53" s="5">
        <v>2875622</v>
      </c>
      <c r="I53" s="5">
        <v>2539344</v>
      </c>
      <c r="J53" s="5">
        <v>1289375</v>
      </c>
      <c r="K53" s="5">
        <v>1172607</v>
      </c>
      <c r="L53" s="4"/>
    </row>
    <row r="54" spans="1:12" x14ac:dyDescent="0.25">
      <c r="A54" s="6" t="s">
        <v>13</v>
      </c>
      <c r="B54" s="5">
        <f>SUM(B16+B31+B46)</f>
        <v>16709683.25</v>
      </c>
      <c r="C54" s="5">
        <f>SUM(C16+C31+C46)</f>
        <v>11969374.52</v>
      </c>
      <c r="D54" s="5">
        <v>13705934.85</v>
      </c>
      <c r="E54" s="14" t="s">
        <v>23</v>
      </c>
      <c r="F54" s="14" t="s">
        <v>23</v>
      </c>
      <c r="G54" s="14" t="s">
        <v>23</v>
      </c>
      <c r="H54" s="14" t="s">
        <v>23</v>
      </c>
      <c r="I54" s="14" t="s">
        <v>23</v>
      </c>
      <c r="J54" s="14" t="s">
        <v>23</v>
      </c>
      <c r="K54" s="14" t="s">
        <v>23</v>
      </c>
      <c r="L54" s="4"/>
    </row>
    <row r="55" spans="1:12" x14ac:dyDescent="0.25">
      <c r="A55" s="6" t="s">
        <v>14</v>
      </c>
      <c r="B55" s="4">
        <v>951638.71</v>
      </c>
      <c r="C55" s="4">
        <v>1234086.8600000001</v>
      </c>
      <c r="D55" s="4">
        <v>353334.2</v>
      </c>
      <c r="E55" s="14" t="s">
        <v>23</v>
      </c>
      <c r="F55" s="14" t="s">
        <v>23</v>
      </c>
      <c r="G55" s="14" t="s">
        <v>23</v>
      </c>
      <c r="H55" s="14" t="s">
        <v>23</v>
      </c>
      <c r="I55" s="14" t="s">
        <v>23</v>
      </c>
      <c r="J55" s="14" t="s">
        <v>23</v>
      </c>
      <c r="K55" s="14" t="s">
        <v>23</v>
      </c>
      <c r="L55" s="4"/>
    </row>
    <row r="56" spans="1:12" x14ac:dyDescent="0.25">
      <c r="A56" s="1" t="s">
        <v>17</v>
      </c>
      <c r="B56" s="4">
        <v>54296586.710000001</v>
      </c>
      <c r="C56" s="4">
        <v>61507110.869999997</v>
      </c>
      <c r="D56" s="4">
        <v>54632388.119999997</v>
      </c>
      <c r="E56" s="5">
        <v>55258473.539999999</v>
      </c>
      <c r="F56" s="5">
        <v>61216311.469999999</v>
      </c>
      <c r="G56" s="5">
        <v>62083562</v>
      </c>
      <c r="H56" s="5">
        <v>65984541</v>
      </c>
      <c r="I56" s="5">
        <v>71596755</v>
      </c>
      <c r="J56" s="5">
        <v>54624478</v>
      </c>
      <c r="K56" s="5">
        <v>54692746</v>
      </c>
      <c r="L56" s="4"/>
    </row>
    <row r="57" spans="1:12" x14ac:dyDescent="0.25">
      <c r="A57" s="6" t="s">
        <v>10</v>
      </c>
      <c r="B57" s="4">
        <v>208339.46</v>
      </c>
      <c r="C57" s="4">
        <v>213606.91</v>
      </c>
      <c r="D57" s="4">
        <v>602209.54</v>
      </c>
      <c r="E57" s="5">
        <v>174585.32</v>
      </c>
      <c r="F57" s="5">
        <v>302162.14</v>
      </c>
      <c r="G57" s="5">
        <v>807204</v>
      </c>
      <c r="H57" s="5">
        <v>539167</v>
      </c>
      <c r="I57" s="5">
        <v>386739</v>
      </c>
      <c r="J57" s="5">
        <v>1525277</v>
      </c>
      <c r="K57" s="5">
        <v>626240</v>
      </c>
      <c r="L57" s="4"/>
    </row>
    <row r="58" spans="1:12" x14ac:dyDescent="0.25">
      <c r="A58" s="6" t="s">
        <v>8</v>
      </c>
      <c r="B58" s="4">
        <v>641543.92000000004</v>
      </c>
      <c r="C58" s="4">
        <v>505227.08</v>
      </c>
      <c r="D58" s="4">
        <v>1218302.6100000001</v>
      </c>
      <c r="E58" s="5">
        <v>124951.93</v>
      </c>
      <c r="F58" s="5">
        <v>227255.99</v>
      </c>
      <c r="G58" s="5">
        <v>91697</v>
      </c>
      <c r="H58" s="5">
        <v>53399</v>
      </c>
      <c r="I58" s="5">
        <v>69765</v>
      </c>
      <c r="J58" s="5">
        <v>311785</v>
      </c>
      <c r="K58" s="5">
        <v>121753</v>
      </c>
      <c r="L58" s="4"/>
    </row>
    <row r="59" spans="1:12" x14ac:dyDescent="0.25">
      <c r="A59" s="6" t="s">
        <v>9</v>
      </c>
      <c r="B59" s="4">
        <v>181319.2</v>
      </c>
      <c r="C59" s="4">
        <v>5368.76</v>
      </c>
      <c r="D59" s="4">
        <v>413736.8</v>
      </c>
      <c r="E59" s="5">
        <v>217803.42</v>
      </c>
      <c r="F59" s="5">
        <v>836922.1</v>
      </c>
      <c r="G59" s="5">
        <v>78906</v>
      </c>
      <c r="H59" s="5">
        <v>140281</v>
      </c>
      <c r="I59" s="5">
        <v>711926</v>
      </c>
      <c r="J59" s="5">
        <v>2800</v>
      </c>
      <c r="K59" s="5">
        <v>127642</v>
      </c>
      <c r="L59" s="4"/>
    </row>
    <row r="60" spans="1:12" x14ac:dyDescent="0.25">
      <c r="A60" s="6" t="s">
        <v>15</v>
      </c>
      <c r="B60" s="5">
        <f>SUM(B10+B25+B40)</f>
        <v>52000</v>
      </c>
      <c r="C60" s="5">
        <f>SUM(C10+C25+C40)</f>
        <v>36480.67</v>
      </c>
      <c r="D60" s="5">
        <v>1109123.52</v>
      </c>
      <c r="E60" s="14" t="s">
        <v>23</v>
      </c>
      <c r="F60" s="14" t="s">
        <v>23</v>
      </c>
      <c r="G60" s="14" t="s">
        <v>23</v>
      </c>
      <c r="H60" s="14" t="s">
        <v>23</v>
      </c>
      <c r="I60" s="14" t="s">
        <v>23</v>
      </c>
      <c r="J60" s="14" t="s">
        <v>23</v>
      </c>
      <c r="K60" s="14" t="s">
        <v>23</v>
      </c>
      <c r="L60" s="4"/>
    </row>
    <row r="61" spans="1:12" x14ac:dyDescent="0.25">
      <c r="A61" s="6" t="s">
        <v>16</v>
      </c>
      <c r="B61" s="4">
        <v>1066240.49</v>
      </c>
      <c r="C61" s="4">
        <v>1751712.66</v>
      </c>
      <c r="D61" s="4">
        <v>569740.34</v>
      </c>
      <c r="E61" s="14" t="s">
        <v>23</v>
      </c>
      <c r="F61" s="14" t="s">
        <v>23</v>
      </c>
      <c r="G61" s="14" t="s">
        <v>23</v>
      </c>
      <c r="H61" s="14" t="s">
        <v>23</v>
      </c>
      <c r="I61" s="14" t="s">
        <v>23</v>
      </c>
      <c r="J61" s="14" t="s">
        <v>23</v>
      </c>
      <c r="K61" s="14" t="s">
        <v>23</v>
      </c>
      <c r="L61" s="4"/>
    </row>
    <row r="62" spans="1:12" x14ac:dyDescent="0.25">
      <c r="A62" s="1" t="s">
        <v>11</v>
      </c>
      <c r="B62" s="4">
        <v>15862343.300000001</v>
      </c>
      <c r="C62" s="4">
        <v>13560906.710000001</v>
      </c>
      <c r="D62" s="4">
        <v>14678489.380000001</v>
      </c>
      <c r="E62" s="5">
        <v>15888226.26</v>
      </c>
      <c r="F62" s="5">
        <v>14948978.75</v>
      </c>
      <c r="G62" s="5">
        <v>17341894</v>
      </c>
      <c r="H62" s="5">
        <v>21081306</v>
      </c>
      <c r="I62" s="5">
        <v>18308342</v>
      </c>
      <c r="J62" s="5">
        <v>13659988</v>
      </c>
      <c r="K62" s="5">
        <v>22050093</v>
      </c>
      <c r="L62" s="4"/>
    </row>
    <row r="63" spans="1:12" x14ac:dyDescent="0.25">
      <c r="A63" s="1" t="s">
        <v>12</v>
      </c>
      <c r="B63" s="4">
        <v>1650056.1</v>
      </c>
      <c r="C63" s="4">
        <v>2585693.33</v>
      </c>
      <c r="D63" s="4">
        <v>2152391.7400000002</v>
      </c>
      <c r="E63" s="5">
        <v>2457402.5299999998</v>
      </c>
      <c r="F63" s="5">
        <v>3123022.01</v>
      </c>
      <c r="G63" s="5">
        <v>3264592</v>
      </c>
      <c r="H63" s="5">
        <v>1961901</v>
      </c>
      <c r="I63" s="5">
        <v>1388778</v>
      </c>
      <c r="J63" s="5">
        <v>1280869</v>
      </c>
      <c r="K63" s="5">
        <v>1982067</v>
      </c>
      <c r="L63" s="4"/>
    </row>
    <row r="64" spans="1:12" x14ac:dyDescent="0.25">
      <c r="A64" s="1"/>
      <c r="B64" s="1"/>
      <c r="C64" s="1"/>
      <c r="D64" s="1"/>
      <c r="G64" s="5"/>
      <c r="H64" s="5"/>
      <c r="I64" s="5"/>
      <c r="J64" s="5"/>
      <c r="K64" s="5"/>
      <c r="L64" s="4"/>
    </row>
    <row r="65" spans="1:12" x14ac:dyDescent="0.25">
      <c r="A65" s="1" t="s">
        <v>4</v>
      </c>
      <c r="B65" s="1"/>
      <c r="C65" s="1"/>
      <c r="D65" s="1"/>
      <c r="G65" s="5"/>
      <c r="H65" s="5"/>
      <c r="I65" s="10"/>
      <c r="J65" s="5"/>
      <c r="L65" s="4"/>
    </row>
    <row r="66" spans="1:12" x14ac:dyDescent="0.25">
      <c r="A66" s="1" t="s">
        <v>25</v>
      </c>
      <c r="B66" s="8">
        <f>SUM((B6+B21+B36+B51)-(B69+B70))</f>
        <v>470925093.23000002</v>
      </c>
      <c r="C66" s="8">
        <f>SUM((C6+C21+C36+C51)-(C69+C70))</f>
        <v>430853158.79999995</v>
      </c>
      <c r="D66" s="8">
        <v>358967092.84999996</v>
      </c>
      <c r="E66" s="5">
        <v>437573051.11000001</v>
      </c>
      <c r="F66" s="5">
        <v>345312478.24000007</v>
      </c>
      <c r="G66" s="5">
        <v>409003902</v>
      </c>
      <c r="H66" s="5">
        <v>405672772</v>
      </c>
      <c r="I66" s="5">
        <v>464704973</v>
      </c>
      <c r="J66" s="5">
        <v>283635377</v>
      </c>
      <c r="K66" s="5">
        <v>237358685</v>
      </c>
      <c r="L66" s="4"/>
    </row>
    <row r="67" spans="1:12" x14ac:dyDescent="0.25">
      <c r="A67" s="6" t="s">
        <v>7</v>
      </c>
      <c r="B67" s="8">
        <f t="shared" ref="B67:C70" si="0">SUM(B7+B22+B37+B52)</f>
        <v>282050620.63999999</v>
      </c>
      <c r="C67" s="8">
        <f t="shared" si="0"/>
        <v>249736212.71000001</v>
      </c>
      <c r="D67" s="8">
        <v>267483657.89000002</v>
      </c>
      <c r="E67" s="5">
        <v>294307121.60999995</v>
      </c>
      <c r="F67" s="5">
        <v>286184169.38</v>
      </c>
      <c r="G67" s="5">
        <v>324007188</v>
      </c>
      <c r="H67" s="5">
        <v>360284670</v>
      </c>
      <c r="I67" s="5">
        <v>433019474</v>
      </c>
      <c r="J67" s="5">
        <v>255013957</v>
      </c>
      <c r="K67" s="5">
        <v>213675036</v>
      </c>
      <c r="L67" s="4"/>
    </row>
    <row r="68" spans="1:12" x14ac:dyDescent="0.25">
      <c r="A68" s="6" t="s">
        <v>6</v>
      </c>
      <c r="B68" s="8">
        <f t="shared" si="0"/>
        <v>48312407.759999998</v>
      </c>
      <c r="C68" s="8">
        <f t="shared" si="0"/>
        <v>55902520.019999996</v>
      </c>
      <c r="D68" s="8">
        <v>57640026.869999997</v>
      </c>
      <c r="E68" s="5">
        <v>55098720.649999999</v>
      </c>
      <c r="F68" s="5">
        <v>36540728.239999995</v>
      </c>
      <c r="G68" s="5">
        <v>36042639</v>
      </c>
      <c r="H68" s="5">
        <v>31487032</v>
      </c>
      <c r="I68" s="5">
        <v>22825480</v>
      </c>
      <c r="J68" s="5">
        <v>10847787</v>
      </c>
      <c r="K68" s="5">
        <v>12215358</v>
      </c>
      <c r="L68" s="4"/>
    </row>
    <row r="69" spans="1:12" x14ac:dyDescent="0.25">
      <c r="A69" s="6" t="s">
        <v>13</v>
      </c>
      <c r="B69" s="8">
        <f t="shared" si="0"/>
        <v>22642355.310000002</v>
      </c>
      <c r="C69" s="8">
        <f t="shared" si="0"/>
        <v>12380374.52</v>
      </c>
      <c r="D69" s="8">
        <v>14081434.85</v>
      </c>
      <c r="E69" s="14" t="s">
        <v>23</v>
      </c>
      <c r="F69" s="14" t="s">
        <v>23</v>
      </c>
      <c r="G69" s="14" t="s">
        <v>23</v>
      </c>
      <c r="H69" s="14" t="s">
        <v>23</v>
      </c>
      <c r="I69" s="14" t="s">
        <v>23</v>
      </c>
      <c r="J69" s="14" t="s">
        <v>23</v>
      </c>
      <c r="K69" s="14" t="s">
        <v>23</v>
      </c>
      <c r="L69" s="4"/>
    </row>
    <row r="70" spans="1:12" x14ac:dyDescent="0.25">
      <c r="A70" s="6" t="s">
        <v>14</v>
      </c>
      <c r="B70" s="8">
        <f t="shared" si="0"/>
        <v>1003638.71</v>
      </c>
      <c r="C70" s="8">
        <f t="shared" si="0"/>
        <v>1270567.53</v>
      </c>
      <c r="D70" s="8">
        <v>1462457.72</v>
      </c>
      <c r="E70" s="14" t="s">
        <v>23</v>
      </c>
      <c r="F70" s="14" t="s">
        <v>23</v>
      </c>
      <c r="G70" s="14" t="s">
        <v>23</v>
      </c>
      <c r="H70" s="14" t="s">
        <v>23</v>
      </c>
      <c r="I70" s="14" t="s">
        <v>23</v>
      </c>
      <c r="J70" s="14" t="s">
        <v>23</v>
      </c>
      <c r="K70" s="14" t="s">
        <v>23</v>
      </c>
      <c r="L70" s="4"/>
    </row>
    <row r="71" spans="1:12" x14ac:dyDescent="0.25">
      <c r="A71" s="1" t="s">
        <v>24</v>
      </c>
      <c r="B71" s="8">
        <f>SUM((B11+B26+B41+B56)-(B69+B70))</f>
        <v>363204528.56</v>
      </c>
      <c r="C71" s="8">
        <f>SUM((C11+C26+C41+C56)-(C69+C70))</f>
        <v>315500987.17000002</v>
      </c>
      <c r="D71" s="8">
        <v>271657371.25999999</v>
      </c>
      <c r="E71" s="5">
        <v>271176630</v>
      </c>
      <c r="F71" s="5">
        <v>299083253.54000002</v>
      </c>
      <c r="G71" s="5">
        <v>293858082</v>
      </c>
      <c r="H71" s="5">
        <v>316534873</v>
      </c>
      <c r="I71" s="5">
        <v>335539264</v>
      </c>
      <c r="J71" s="5">
        <v>213660989</v>
      </c>
      <c r="K71" s="5">
        <v>184692080</v>
      </c>
      <c r="L71" s="4"/>
    </row>
    <row r="72" spans="1:12" x14ac:dyDescent="0.25">
      <c r="A72" s="6" t="s">
        <v>10</v>
      </c>
      <c r="B72" s="8">
        <f t="shared" ref="B72:C78" si="1">SUM(B12+B27+B42+B57)</f>
        <v>858154.55</v>
      </c>
      <c r="C72" s="8">
        <f t="shared" si="1"/>
        <v>916670.21000000008</v>
      </c>
      <c r="D72" s="8">
        <v>1323441.54</v>
      </c>
      <c r="E72" s="5">
        <v>921435.32000000007</v>
      </c>
      <c r="F72" s="5">
        <v>738558.8</v>
      </c>
      <c r="G72" s="5">
        <v>1218617</v>
      </c>
      <c r="H72" s="5">
        <v>1144091</v>
      </c>
      <c r="I72" s="5">
        <v>1097861</v>
      </c>
      <c r="J72" s="5">
        <v>2446431</v>
      </c>
      <c r="K72" s="5">
        <v>1365926</v>
      </c>
      <c r="L72" s="4"/>
    </row>
    <row r="73" spans="1:12" x14ac:dyDescent="0.25">
      <c r="A73" s="6" t="s">
        <v>8</v>
      </c>
      <c r="B73" s="8">
        <f t="shared" si="1"/>
        <v>1894960.3599999999</v>
      </c>
      <c r="C73" s="8">
        <f t="shared" si="1"/>
        <v>739173.08000000007</v>
      </c>
      <c r="D73" s="8">
        <v>1608840</v>
      </c>
      <c r="E73" s="5">
        <v>580011.92999999993</v>
      </c>
      <c r="F73" s="5">
        <v>507763.16</v>
      </c>
      <c r="G73" s="5">
        <v>566323</v>
      </c>
      <c r="H73" s="5">
        <v>405560</v>
      </c>
      <c r="I73" s="5">
        <v>775116</v>
      </c>
      <c r="J73" s="5">
        <v>944474</v>
      </c>
      <c r="K73" s="5">
        <v>446874</v>
      </c>
      <c r="L73" s="4"/>
    </row>
    <row r="74" spans="1:12" x14ac:dyDescent="0.25">
      <c r="A74" s="6" t="s">
        <v>9</v>
      </c>
      <c r="B74" s="8">
        <f t="shared" si="1"/>
        <v>16881665.09</v>
      </c>
      <c r="C74" s="8">
        <f t="shared" si="1"/>
        <v>629086.03</v>
      </c>
      <c r="D74" s="8">
        <v>2864864.8</v>
      </c>
      <c r="E74" s="5">
        <v>2118780.71</v>
      </c>
      <c r="F74" s="5">
        <v>3510904.0300000003</v>
      </c>
      <c r="G74" s="5">
        <v>6346857</v>
      </c>
      <c r="H74" s="5">
        <v>6016528</v>
      </c>
      <c r="I74" s="5">
        <v>3275201</v>
      </c>
      <c r="J74" s="5">
        <v>93847</v>
      </c>
      <c r="K74" s="5">
        <v>677042</v>
      </c>
      <c r="L74" s="4"/>
    </row>
    <row r="75" spans="1:12" x14ac:dyDescent="0.25">
      <c r="A75" s="6" t="s">
        <v>15</v>
      </c>
      <c r="B75" s="8">
        <f t="shared" si="1"/>
        <v>5774672.0600000005</v>
      </c>
      <c r="C75" s="8">
        <f t="shared" si="1"/>
        <v>447480.67</v>
      </c>
      <c r="D75" s="8">
        <v>1484623.52</v>
      </c>
      <c r="E75" s="14" t="s">
        <v>23</v>
      </c>
      <c r="F75" s="14" t="s">
        <v>23</v>
      </c>
      <c r="G75" s="14" t="s">
        <v>23</v>
      </c>
      <c r="H75" s="14" t="s">
        <v>23</v>
      </c>
      <c r="I75" s="14" t="s">
        <v>23</v>
      </c>
      <c r="J75" s="14" t="s">
        <v>23</v>
      </c>
      <c r="K75" s="14" t="s">
        <v>23</v>
      </c>
      <c r="L75" s="4"/>
    </row>
    <row r="76" spans="1:12" x14ac:dyDescent="0.25">
      <c r="A76" s="6" t="s">
        <v>16</v>
      </c>
      <c r="B76" s="8">
        <f t="shared" si="1"/>
        <v>17775923.739999998</v>
      </c>
      <c r="C76" s="8">
        <f t="shared" si="1"/>
        <v>13721087.18</v>
      </c>
      <c r="D76" s="8">
        <v>14275675.189999999</v>
      </c>
      <c r="E76" s="14" t="s">
        <v>23</v>
      </c>
      <c r="F76" s="14" t="s">
        <v>23</v>
      </c>
      <c r="G76" s="14" t="s">
        <v>23</v>
      </c>
      <c r="H76" s="14" t="s">
        <v>23</v>
      </c>
      <c r="I76" s="14" t="s">
        <v>23</v>
      </c>
      <c r="J76" s="14" t="s">
        <v>23</v>
      </c>
      <c r="K76" s="14" t="s">
        <v>23</v>
      </c>
      <c r="L76" s="4"/>
    </row>
    <row r="77" spans="1:12" x14ac:dyDescent="0.25">
      <c r="A77" s="1" t="s">
        <v>11</v>
      </c>
      <c r="B77" s="8">
        <f t="shared" si="1"/>
        <v>149698989.59</v>
      </c>
      <c r="C77" s="8">
        <f t="shared" si="1"/>
        <v>124377786.46000001</v>
      </c>
      <c r="D77" s="8">
        <v>96193453.099999994</v>
      </c>
      <c r="E77" s="5">
        <v>170609285.21000001</v>
      </c>
      <c r="F77" s="5">
        <v>62582396.159999996</v>
      </c>
      <c r="G77" s="5">
        <v>119151184</v>
      </c>
      <c r="H77" s="5">
        <v>112123100</v>
      </c>
      <c r="I77" s="5">
        <v>135592703</v>
      </c>
      <c r="J77" s="5">
        <v>88265958</v>
      </c>
      <c r="K77" s="5">
        <v>65256127</v>
      </c>
      <c r="L77" s="4"/>
    </row>
    <row r="78" spans="1:12" x14ac:dyDescent="0.25">
      <c r="A78" s="1" t="s">
        <v>12</v>
      </c>
      <c r="B78" s="8">
        <f t="shared" si="1"/>
        <v>1650056.1</v>
      </c>
      <c r="C78" s="8">
        <f t="shared" si="1"/>
        <v>10301693.33</v>
      </c>
      <c r="D78" s="8">
        <v>2152391.7400000002</v>
      </c>
      <c r="E78" s="5">
        <v>12357402.529999999</v>
      </c>
      <c r="F78" s="5">
        <v>7856540.3700000001</v>
      </c>
      <c r="G78" s="5">
        <v>3264592</v>
      </c>
      <c r="H78" s="5">
        <v>1961901</v>
      </c>
      <c r="I78" s="5">
        <v>1388778</v>
      </c>
      <c r="J78" s="5">
        <v>1280869</v>
      </c>
      <c r="K78" s="5">
        <v>3092770</v>
      </c>
      <c r="L78" s="4"/>
    </row>
    <row r="79" spans="1:12" x14ac:dyDescent="0.25">
      <c r="E79" s="5"/>
      <c r="F79" s="5"/>
      <c r="G79" s="5"/>
      <c r="H79" s="5"/>
      <c r="I79" s="5"/>
    </row>
    <row r="80" spans="1:12" ht="76.5" customHeight="1" x14ac:dyDescent="0.25">
      <c r="A80" s="16" t="s">
        <v>22</v>
      </c>
      <c r="B80" s="16"/>
      <c r="C80" s="16"/>
      <c r="D80" s="16"/>
      <c r="E80" s="16"/>
      <c r="F80" s="16"/>
      <c r="G80" s="16"/>
      <c r="H80" s="16"/>
      <c r="I80" s="16"/>
      <c r="J80" s="16"/>
      <c r="K80" s="16"/>
    </row>
    <row r="81" spans="1:11" ht="12.75" hidden="1" customHeight="1" x14ac:dyDescent="0.25">
      <c r="A81" s="16"/>
      <c r="B81" s="16"/>
      <c r="C81" s="16"/>
      <c r="D81" s="16"/>
      <c r="E81" s="16"/>
      <c r="F81" s="16"/>
      <c r="G81" s="16"/>
      <c r="H81" s="16"/>
      <c r="I81" s="16"/>
      <c r="J81" s="16"/>
      <c r="K81" s="16"/>
    </row>
    <row r="82" spans="1:11" ht="12.75" hidden="1" customHeight="1" x14ac:dyDescent="0.25">
      <c r="A82" s="16"/>
      <c r="B82" s="16"/>
      <c r="C82" s="16"/>
      <c r="D82" s="16"/>
      <c r="E82" s="16"/>
      <c r="F82" s="16"/>
      <c r="G82" s="16"/>
      <c r="H82" s="16"/>
      <c r="I82" s="16"/>
      <c r="J82" s="16"/>
      <c r="K82" s="16"/>
    </row>
    <row r="83" spans="1:11" x14ac:dyDescent="0.25">
      <c r="A83" s="16" t="s">
        <v>20</v>
      </c>
      <c r="B83" s="17"/>
      <c r="C83" s="17"/>
      <c r="D83" s="17"/>
      <c r="E83" s="17"/>
      <c r="F83" s="17"/>
      <c r="G83" s="17"/>
      <c r="H83" s="17"/>
      <c r="I83" s="17"/>
      <c r="J83" s="17"/>
      <c r="K83" s="17"/>
    </row>
    <row r="84" spans="1:11" x14ac:dyDescent="0.25">
      <c r="A84" s="11"/>
      <c r="B84" s="13"/>
      <c r="C84" s="13"/>
      <c r="D84" s="13"/>
      <c r="E84" s="13"/>
      <c r="F84" s="13"/>
      <c r="G84" s="13"/>
      <c r="H84" s="13"/>
      <c r="I84" s="13"/>
      <c r="J84" s="13"/>
      <c r="K84" s="13"/>
    </row>
    <row r="85" spans="1:11" x14ac:dyDescent="0.25">
      <c r="A85" s="7" t="s">
        <v>21</v>
      </c>
      <c r="B85" s="12"/>
      <c r="E85" s="5"/>
      <c r="G85" s="5"/>
    </row>
  </sheetData>
  <mergeCells count="4">
    <mergeCell ref="A2:K2"/>
    <mergeCell ref="A1:K1"/>
    <mergeCell ref="A80:K82"/>
    <mergeCell ref="A83:K83"/>
  </mergeCells>
  <phoneticPr fontId="0" type="noConversion"/>
  <pageMargins left="0.16" right="0.16" top="0.34" bottom="0.41" header="0.3" footer="0.3"/>
  <pageSetup scale="70" orientation="landscape" r:id="rId1"/>
  <headerFooter differentOddEven="1" alignWithMargins="0">
    <oddHeader>&amp;R&amp;"Arial,Bold"&amp;KFF0000This table was published on 8/10/18.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Party Table 3a</vt:lpstr>
      <vt:lpstr>'Party Table 3a'!Print_Area</vt:lpstr>
      <vt:lpstr>'Party Table 3a'!Print_Titles</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dsdd</dc:creator>
  <cp:lastModifiedBy>Administrator</cp:lastModifiedBy>
  <cp:lastPrinted>2018-08-21T18:02:15Z</cp:lastPrinted>
  <dcterms:created xsi:type="dcterms:W3CDTF">2003-03-19T15:26:26Z</dcterms:created>
  <dcterms:modified xsi:type="dcterms:W3CDTF">2018-08-28T13:52:28Z</dcterms:modified>
</cp:coreProperties>
</file>