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III. Party Tables\"/>
    </mc:Choice>
  </mc:AlternateContent>
  <bookViews>
    <workbookView xWindow="0" yWindow="0" windowWidth="23040" windowHeight="9585"/>
  </bookViews>
  <sheets>
    <sheet name="Party Table 3a" sheetId="1" r:id="rId1"/>
  </sheets>
  <calcPr calcId="152511"/>
</workbook>
</file>

<file path=xl/calcChain.xml><?xml version="1.0" encoding="utf-8"?>
<calcChain xmlns="http://schemas.openxmlformats.org/spreadsheetml/2006/main">
  <c r="D78" i="1" l="1"/>
  <c r="C78" i="1"/>
  <c r="D77" i="1"/>
  <c r="C77" i="1"/>
  <c r="D76" i="1"/>
  <c r="C76" i="1"/>
  <c r="D75" i="1"/>
  <c r="C75" i="1"/>
  <c r="D74" i="1"/>
  <c r="C74" i="1"/>
  <c r="D73" i="1"/>
  <c r="C73" i="1"/>
  <c r="D72" i="1"/>
  <c r="C72" i="1"/>
  <c r="D70" i="1"/>
  <c r="C70" i="1"/>
  <c r="D68" i="1"/>
  <c r="C68" i="1"/>
  <c r="D67" i="1"/>
  <c r="C67" i="1"/>
  <c r="D60" i="1"/>
  <c r="C60" i="1"/>
  <c r="D54" i="1"/>
  <c r="D69" i="1" s="1"/>
  <c r="C54" i="1"/>
  <c r="C69" i="1" s="1"/>
  <c r="B60" i="1"/>
  <c r="B54" i="1"/>
  <c r="C66" i="1" l="1"/>
  <c r="C71" i="1"/>
  <c r="D66" i="1"/>
  <c r="D71" i="1"/>
  <c r="B75" i="1" l="1"/>
  <c r="B69" i="1"/>
  <c r="B78" i="1"/>
  <c r="B77" i="1"/>
  <c r="B76" i="1"/>
  <c r="B74" i="1"/>
  <c r="B73" i="1"/>
  <c r="B72" i="1"/>
  <c r="B70" i="1"/>
  <c r="B68" i="1"/>
  <c r="B67" i="1"/>
  <c r="B71" i="1" l="1"/>
  <c r="B66" i="1"/>
</calcChain>
</file>

<file path=xl/sharedStrings.xml><?xml version="1.0" encoding="utf-8"?>
<sst xmlns="http://schemas.openxmlformats.org/spreadsheetml/2006/main" count="74" uniqueCount="24">
  <si>
    <t>Republican National Committee</t>
  </si>
  <si>
    <t>National Republican Senatorial Committee</t>
  </si>
  <si>
    <t>National Republican Congressional Committee</t>
  </si>
  <si>
    <t>Republican State and Local</t>
  </si>
  <si>
    <t>Total Republican</t>
  </si>
  <si>
    <t xml:space="preserve">   Receipts*</t>
  </si>
  <si>
    <t xml:space="preserve">   Disbursements**</t>
  </si>
  <si>
    <t>Other Committees</t>
  </si>
  <si>
    <t>Individuals</t>
  </si>
  <si>
    <t>Coordinated Expenditures</t>
  </si>
  <si>
    <t>Independent Expenditures</t>
  </si>
  <si>
    <t>Contributions</t>
  </si>
  <si>
    <t xml:space="preserve">   Cash on Hand</t>
  </si>
  <si>
    <t xml:space="preserve">   Debts Owed</t>
  </si>
  <si>
    <t>Transfers from other National</t>
  </si>
  <si>
    <t>Transfers from State/Local</t>
  </si>
  <si>
    <t>Transfers to other National</t>
  </si>
  <si>
    <t>Transfers to State/Local</t>
  </si>
  <si>
    <t xml:space="preserve">   Disbursements*</t>
  </si>
  <si>
    <t xml:space="preserve">   Receipts**</t>
  </si>
  <si>
    <t>**The overall receipt and disbursement totals do not include transfers from other party committees in this table.</t>
  </si>
  <si>
    <t>Party Table 3a</t>
  </si>
  <si>
    <t>Republican Party Committees' Federal Financial Activity Through December 31 of the Non-Election Year</t>
  </si>
  <si>
    <t>*This table includes only federal activity. The 2017, 2015, and 2013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Some transfer figures prior to the 2013-2014 cycle were never calculated in historical press releases, and as a result, are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</si>
</sst>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6" x14ac:knownFonts="1">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1" fillId="0" borderId="0" xfId="0" applyFont="1" applyAlignment="1">
      <alignment horizontal="left" indent="2"/>
    </xf>
    <xf numFmtId="0" fontId="3" fillId="0" borderId="0" xfId="0" applyFont="1" applyAlignment="1"/>
    <xf numFmtId="164" fontId="4" fillId="0" borderId="0" xfId="0" applyNumberFormat="1" applyFont="1" applyFill="1"/>
    <xf numFmtId="164" fontId="4" fillId="0" borderId="0" xfId="0" applyNumberFormat="1" applyFont="1"/>
    <xf numFmtId="0" fontId="2" fillId="0" borderId="0" xfId="0" applyFont="1"/>
    <xf numFmtId="0" fontId="5" fillId="0" borderId="0" xfId="0" applyFont="1" applyAlignment="1">
      <alignment horizontal="center"/>
    </xf>
    <xf numFmtId="0" fontId="3"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view="pageLayout" zoomScaleNormal="100" workbookViewId="0">
      <selection activeCell="A80" sqref="A80:K82"/>
    </sheetView>
  </sheetViews>
  <sheetFormatPr defaultRowHeight="12.75" x14ac:dyDescent="0.2"/>
  <cols>
    <col min="1" max="1" width="33" customWidth="1"/>
    <col min="2" max="2" width="16.140625" customWidth="1"/>
    <col min="3" max="3" width="16.5703125" customWidth="1"/>
    <col min="4" max="11" width="15.85546875" customWidth="1"/>
    <col min="12" max="12" width="12.28515625" hidden="1" customWidth="1"/>
    <col min="13" max="13" width="10" bestFit="1" customWidth="1"/>
  </cols>
  <sheetData>
    <row r="1" spans="1:12" ht="15.75" x14ac:dyDescent="0.25">
      <c r="A1" s="11" t="s">
        <v>21</v>
      </c>
      <c r="B1" s="11"/>
      <c r="C1" s="11"/>
      <c r="D1" s="11"/>
      <c r="E1" s="11"/>
      <c r="F1" s="11"/>
      <c r="G1" s="11"/>
      <c r="H1" s="11"/>
      <c r="I1" s="11"/>
      <c r="J1" s="11"/>
      <c r="K1" s="11"/>
    </row>
    <row r="2" spans="1:12" ht="15.75" x14ac:dyDescent="0.25">
      <c r="A2" s="11" t="s">
        <v>22</v>
      </c>
      <c r="B2" s="11"/>
      <c r="C2" s="11"/>
      <c r="D2" s="11"/>
      <c r="E2" s="11"/>
      <c r="F2" s="11"/>
      <c r="G2" s="11"/>
      <c r="H2" s="11"/>
      <c r="I2" s="11"/>
      <c r="J2" s="11"/>
      <c r="K2" s="11"/>
    </row>
    <row r="3" spans="1:12" ht="6.75" customHeight="1" x14ac:dyDescent="0.2">
      <c r="A3" s="1"/>
      <c r="B3" s="1"/>
    </row>
    <row r="4" spans="1:12" x14ac:dyDescent="0.2">
      <c r="A4" s="2"/>
      <c r="B4" s="3">
        <v>2017</v>
      </c>
      <c r="C4" s="3">
        <v>2015</v>
      </c>
      <c r="D4" s="3">
        <v>2013</v>
      </c>
      <c r="E4" s="3">
        <v>2011</v>
      </c>
      <c r="F4" s="3">
        <v>2009</v>
      </c>
      <c r="G4" s="3">
        <v>2007</v>
      </c>
      <c r="H4" s="3">
        <v>2005</v>
      </c>
      <c r="I4" s="3">
        <v>2003</v>
      </c>
      <c r="J4" s="3">
        <v>2001</v>
      </c>
      <c r="K4" s="3">
        <v>1999</v>
      </c>
      <c r="L4" s="2"/>
    </row>
    <row r="5" spans="1:12" x14ac:dyDescent="0.2">
      <c r="A5" s="1" t="s">
        <v>0</v>
      </c>
    </row>
    <row r="6" spans="1:12" x14ac:dyDescent="0.2">
      <c r="A6" s="1" t="s">
        <v>5</v>
      </c>
      <c r="B6" s="5">
        <v>132510489.29000001</v>
      </c>
      <c r="C6" s="5">
        <v>105624232.73999999</v>
      </c>
      <c r="D6" s="5">
        <v>80710922.390000001</v>
      </c>
      <c r="E6" s="5">
        <v>88125779.569999993</v>
      </c>
      <c r="F6" s="9">
        <v>91174189</v>
      </c>
      <c r="G6" s="5">
        <v>85651429</v>
      </c>
      <c r="H6" s="5">
        <v>105382505</v>
      </c>
      <c r="I6" s="5">
        <v>107815693</v>
      </c>
      <c r="J6" s="4">
        <v>67280993</v>
      </c>
      <c r="K6" s="5">
        <v>43994538</v>
      </c>
      <c r="L6" s="4"/>
    </row>
    <row r="7" spans="1:12" x14ac:dyDescent="0.2">
      <c r="A7" s="6" t="s">
        <v>8</v>
      </c>
      <c r="B7" s="5">
        <v>95630773.700000003</v>
      </c>
      <c r="C7" s="5">
        <v>81644486.450000003</v>
      </c>
      <c r="D7" s="5">
        <v>74861270.519999996</v>
      </c>
      <c r="E7" s="5">
        <v>80687824.049999997</v>
      </c>
      <c r="F7" s="5">
        <v>80850031</v>
      </c>
      <c r="G7" s="5">
        <v>82009995</v>
      </c>
      <c r="H7" s="5">
        <v>100669772</v>
      </c>
      <c r="I7" s="5">
        <v>105159686</v>
      </c>
      <c r="J7" s="4">
        <v>63894623</v>
      </c>
      <c r="K7" s="5">
        <v>41888673</v>
      </c>
      <c r="L7" s="4"/>
    </row>
    <row r="8" spans="1:12" x14ac:dyDescent="0.2">
      <c r="A8" s="6" t="s">
        <v>7</v>
      </c>
      <c r="B8" s="5">
        <v>461300</v>
      </c>
      <c r="C8" s="5">
        <v>808186.88</v>
      </c>
      <c r="D8" s="5">
        <v>972129.5</v>
      </c>
      <c r="E8" s="5">
        <v>1524476.42</v>
      </c>
      <c r="F8" s="5">
        <v>491050</v>
      </c>
      <c r="G8" s="5">
        <v>1064211</v>
      </c>
      <c r="H8" s="5">
        <v>985721</v>
      </c>
      <c r="I8" s="5">
        <v>1027440</v>
      </c>
      <c r="J8" s="4">
        <v>377220</v>
      </c>
      <c r="K8" s="5">
        <v>285982</v>
      </c>
      <c r="L8" s="4"/>
    </row>
    <row r="9" spans="1:12" x14ac:dyDescent="0.2">
      <c r="A9" s="6" t="s">
        <v>14</v>
      </c>
      <c r="B9" s="5">
        <v>221250</v>
      </c>
      <c r="C9" s="5">
        <v>0</v>
      </c>
      <c r="D9" s="5">
        <v>375000</v>
      </c>
      <c r="E9" s="5">
        <v>0</v>
      </c>
      <c r="F9" s="5">
        <v>0</v>
      </c>
      <c r="G9" s="5">
        <v>0</v>
      </c>
      <c r="H9" s="5">
        <v>100000</v>
      </c>
      <c r="I9" s="5">
        <v>300966</v>
      </c>
      <c r="J9" s="4">
        <v>107042</v>
      </c>
      <c r="K9" s="5">
        <v>198600</v>
      </c>
      <c r="L9" s="4"/>
    </row>
    <row r="10" spans="1:12" x14ac:dyDescent="0.2">
      <c r="A10" s="6" t="s">
        <v>15</v>
      </c>
      <c r="B10" s="5">
        <v>1200</v>
      </c>
      <c r="C10" s="5">
        <v>35305.67</v>
      </c>
      <c r="D10" s="5">
        <v>679994.52</v>
      </c>
      <c r="E10" s="5">
        <v>404596.79</v>
      </c>
      <c r="F10" s="5">
        <v>494504</v>
      </c>
      <c r="G10" s="5">
        <v>176415</v>
      </c>
      <c r="H10" s="5">
        <v>810378</v>
      </c>
      <c r="I10" s="5">
        <v>0</v>
      </c>
      <c r="J10" s="4">
        <v>1285</v>
      </c>
      <c r="K10" s="5">
        <v>800000</v>
      </c>
      <c r="L10" s="4"/>
    </row>
    <row r="11" spans="1:12" x14ac:dyDescent="0.2">
      <c r="A11" s="1" t="s">
        <v>18</v>
      </c>
      <c r="B11" s="5">
        <v>119019872.26000001</v>
      </c>
      <c r="C11" s="5">
        <v>91915393.939999998</v>
      </c>
      <c r="D11" s="5">
        <v>76315275.819999993</v>
      </c>
      <c r="E11" s="5">
        <v>68844381.370000005</v>
      </c>
      <c r="F11" s="5">
        <v>97911028</v>
      </c>
      <c r="G11" s="5">
        <v>71407180</v>
      </c>
      <c r="H11" s="5">
        <v>86078563</v>
      </c>
      <c r="I11" s="5">
        <v>79616593</v>
      </c>
      <c r="J11" s="4">
        <v>56012657</v>
      </c>
      <c r="K11" s="5">
        <v>40458110</v>
      </c>
      <c r="L11" s="4"/>
    </row>
    <row r="12" spans="1:12" x14ac:dyDescent="0.2">
      <c r="A12" s="6" t="s">
        <v>11</v>
      </c>
      <c r="B12" s="5">
        <v>11203.28</v>
      </c>
      <c r="C12" s="5">
        <v>5063.3</v>
      </c>
      <c r="D12" s="5">
        <v>30000</v>
      </c>
      <c r="E12" s="5">
        <v>10000</v>
      </c>
      <c r="F12" s="5">
        <v>29268</v>
      </c>
      <c r="G12" s="5">
        <v>40000</v>
      </c>
      <c r="H12" s="5">
        <v>45200</v>
      </c>
      <c r="I12" s="5">
        <v>14992</v>
      </c>
      <c r="J12" s="4">
        <v>43000</v>
      </c>
      <c r="K12" s="5">
        <v>9000</v>
      </c>
      <c r="L12" s="4"/>
    </row>
    <row r="13" spans="1:12" x14ac:dyDescent="0.2">
      <c r="A13" s="6" t="s">
        <v>9</v>
      </c>
      <c r="B13" s="5">
        <v>222883.38</v>
      </c>
      <c r="C13" s="5">
        <v>0</v>
      </c>
      <c r="D13" s="5">
        <v>92017.04</v>
      </c>
      <c r="E13" s="5">
        <v>1722.54</v>
      </c>
      <c r="F13" s="5">
        <v>124109</v>
      </c>
      <c r="G13" s="5">
        <v>87155</v>
      </c>
      <c r="H13" s="5">
        <v>172009</v>
      </c>
      <c r="I13" s="5">
        <v>1136</v>
      </c>
      <c r="J13" s="4">
        <v>141750</v>
      </c>
      <c r="K13" s="5">
        <v>264561</v>
      </c>
      <c r="L13" s="4"/>
    </row>
    <row r="14" spans="1:12" x14ac:dyDescent="0.2">
      <c r="A14" s="6" t="s">
        <v>10</v>
      </c>
      <c r="B14" s="5">
        <v>1686773.12</v>
      </c>
      <c r="C14" s="5">
        <v>321531.27</v>
      </c>
      <c r="D14" s="5">
        <v>0</v>
      </c>
      <c r="E14" s="5">
        <v>0</v>
      </c>
      <c r="F14" s="5">
        <v>0</v>
      </c>
      <c r="G14" s="5">
        <v>0</v>
      </c>
      <c r="H14" s="5">
        <v>8860</v>
      </c>
      <c r="I14" s="5">
        <v>0</v>
      </c>
      <c r="J14" s="4">
        <v>0</v>
      </c>
      <c r="K14" s="5">
        <v>0</v>
      </c>
      <c r="L14" s="4"/>
    </row>
    <row r="15" spans="1:12" x14ac:dyDescent="0.2">
      <c r="A15" s="6" t="s">
        <v>16</v>
      </c>
      <c r="B15" s="5">
        <v>1501422.06</v>
      </c>
      <c r="C15" s="5">
        <v>0</v>
      </c>
      <c r="D15" s="5">
        <v>0</v>
      </c>
      <c r="E15" s="5">
        <v>0</v>
      </c>
      <c r="F15" s="5">
        <v>4074000</v>
      </c>
      <c r="G15" s="5">
        <v>0</v>
      </c>
      <c r="H15" s="5">
        <v>1000000</v>
      </c>
      <c r="I15" s="5">
        <v>0</v>
      </c>
      <c r="J15" s="4">
        <v>2835000</v>
      </c>
      <c r="K15" s="5">
        <v>1820000</v>
      </c>
      <c r="L15" s="4"/>
    </row>
    <row r="16" spans="1:12" x14ac:dyDescent="0.2">
      <c r="A16" s="6" t="s">
        <v>17</v>
      </c>
      <c r="B16" s="5">
        <v>8140872.6200000001</v>
      </c>
      <c r="C16" s="5">
        <v>4905600.25</v>
      </c>
      <c r="D16" s="5">
        <v>6158438.6900000004</v>
      </c>
      <c r="E16" s="5">
        <v>834216.58</v>
      </c>
      <c r="F16" s="5">
        <v>6334238</v>
      </c>
      <c r="G16" s="5">
        <v>1417024</v>
      </c>
      <c r="H16" s="5">
        <v>1728266</v>
      </c>
      <c r="I16" s="5">
        <v>3914270</v>
      </c>
      <c r="J16" s="4">
        <v>466695</v>
      </c>
      <c r="K16" s="5">
        <v>172110</v>
      </c>
      <c r="L16" s="4"/>
    </row>
    <row r="17" spans="1:12" x14ac:dyDescent="0.2">
      <c r="A17" s="1" t="s">
        <v>12</v>
      </c>
      <c r="B17" s="5">
        <v>38818628.82</v>
      </c>
      <c r="C17" s="5">
        <v>18723782.789999999</v>
      </c>
      <c r="D17" s="5">
        <v>9157658.5700000003</v>
      </c>
      <c r="E17" s="5">
        <v>20007052.66</v>
      </c>
      <c r="F17" s="5">
        <v>8421947</v>
      </c>
      <c r="G17" s="5">
        <v>17352467</v>
      </c>
      <c r="H17" s="5">
        <v>33971253</v>
      </c>
      <c r="I17" s="5">
        <v>33062866</v>
      </c>
      <c r="J17" s="4">
        <v>34420547</v>
      </c>
      <c r="K17" s="5">
        <v>4834641</v>
      </c>
      <c r="L17" s="4"/>
    </row>
    <row r="18" spans="1:12" x14ac:dyDescent="0.2">
      <c r="A18" s="1" t="s">
        <v>13</v>
      </c>
      <c r="B18" s="5">
        <v>0</v>
      </c>
      <c r="C18" s="5">
        <v>1825000</v>
      </c>
      <c r="D18" s="5">
        <v>0</v>
      </c>
      <c r="E18" s="5">
        <v>13000000</v>
      </c>
      <c r="F18" s="5">
        <v>0</v>
      </c>
      <c r="G18" s="5">
        <v>0</v>
      </c>
      <c r="H18" s="5">
        <v>0</v>
      </c>
      <c r="I18" s="5">
        <v>0</v>
      </c>
      <c r="J18" s="4">
        <v>0</v>
      </c>
      <c r="K18" s="5">
        <v>0</v>
      </c>
      <c r="L18" s="4"/>
    </row>
    <row r="19" spans="1:12" x14ac:dyDescent="0.2">
      <c r="A19" s="1"/>
      <c r="B19" s="5"/>
      <c r="C19" s="5"/>
      <c r="G19" s="5"/>
      <c r="H19" s="5"/>
      <c r="I19" s="5"/>
      <c r="K19" s="5"/>
      <c r="L19" s="4"/>
    </row>
    <row r="20" spans="1:12" x14ac:dyDescent="0.2">
      <c r="A20" s="1" t="s">
        <v>1</v>
      </c>
      <c r="B20" s="5"/>
      <c r="C20" s="5"/>
      <c r="D20" s="1"/>
      <c r="G20" s="5"/>
      <c r="H20" s="5"/>
      <c r="I20" s="5"/>
      <c r="K20" s="5"/>
      <c r="L20" s="4"/>
    </row>
    <row r="21" spans="1:12" x14ac:dyDescent="0.2">
      <c r="A21" s="1" t="s">
        <v>5</v>
      </c>
      <c r="B21" s="5">
        <v>41918065</v>
      </c>
      <c r="C21" s="5">
        <v>40783212.020000003</v>
      </c>
      <c r="D21" s="5">
        <v>36675642.200000003</v>
      </c>
      <c r="E21" s="5">
        <v>41414571.789999999</v>
      </c>
      <c r="F21" s="5">
        <v>41237461</v>
      </c>
      <c r="G21" s="5">
        <v>31842934</v>
      </c>
      <c r="H21" s="5">
        <v>35517337</v>
      </c>
      <c r="I21" s="5">
        <v>26400593</v>
      </c>
      <c r="J21" s="4">
        <v>25024934</v>
      </c>
      <c r="K21" s="5">
        <v>16380115</v>
      </c>
      <c r="L21" s="4"/>
    </row>
    <row r="22" spans="1:12" x14ac:dyDescent="0.2">
      <c r="A22" s="6" t="s">
        <v>8</v>
      </c>
      <c r="B22" s="5">
        <v>24072930</v>
      </c>
      <c r="C22" s="5">
        <v>26681109</v>
      </c>
      <c r="D22" s="5">
        <v>28380706</v>
      </c>
      <c r="E22" s="5">
        <v>32730210</v>
      </c>
      <c r="F22" s="5">
        <v>32802619</v>
      </c>
      <c r="G22" s="5">
        <v>25638925</v>
      </c>
      <c r="H22" s="5">
        <v>28124460</v>
      </c>
      <c r="I22" s="5">
        <v>22207602</v>
      </c>
      <c r="J22" s="4">
        <v>18243650</v>
      </c>
      <c r="K22" s="5">
        <v>13626407</v>
      </c>
      <c r="L22" s="4"/>
    </row>
    <row r="23" spans="1:12" x14ac:dyDescent="0.2">
      <c r="A23" s="6" t="s">
        <v>7</v>
      </c>
      <c r="B23" s="5">
        <v>5521215</v>
      </c>
      <c r="C23" s="5">
        <v>5897250</v>
      </c>
      <c r="D23" s="5">
        <v>5806250</v>
      </c>
      <c r="E23" s="5">
        <v>5534870</v>
      </c>
      <c r="F23" s="5">
        <v>5117527</v>
      </c>
      <c r="G23" s="5">
        <v>4674183</v>
      </c>
      <c r="H23" s="5">
        <v>4890511</v>
      </c>
      <c r="I23" s="5">
        <v>3796588</v>
      </c>
      <c r="J23" s="4">
        <v>1798400</v>
      </c>
      <c r="K23" s="5">
        <v>1751000</v>
      </c>
      <c r="L23" s="4"/>
    </row>
    <row r="24" spans="1:12" x14ac:dyDescent="0.2">
      <c r="A24" s="6" t="s">
        <v>14</v>
      </c>
      <c r="B24" s="5">
        <v>400000</v>
      </c>
      <c r="C24" s="5">
        <v>0</v>
      </c>
      <c r="D24" s="5">
        <v>0</v>
      </c>
      <c r="E24" s="5">
        <v>0</v>
      </c>
      <c r="F24" s="5">
        <v>2105670</v>
      </c>
      <c r="G24" s="5">
        <v>0</v>
      </c>
      <c r="H24" s="5">
        <v>1000000</v>
      </c>
      <c r="I24" s="5">
        <v>0</v>
      </c>
      <c r="J24" s="4">
        <v>100000</v>
      </c>
      <c r="K24" s="5">
        <v>0</v>
      </c>
      <c r="L24" s="4"/>
    </row>
    <row r="25" spans="1:12" x14ac:dyDescent="0.2">
      <c r="A25" s="6" t="s">
        <v>15</v>
      </c>
      <c r="B25" s="5">
        <v>0</v>
      </c>
      <c r="C25" s="5">
        <v>0</v>
      </c>
      <c r="D25" s="5">
        <v>0</v>
      </c>
      <c r="E25" s="5">
        <v>9000</v>
      </c>
      <c r="F25" s="5">
        <v>0</v>
      </c>
      <c r="G25" s="5">
        <v>22284</v>
      </c>
      <c r="H25" s="5">
        <v>102500</v>
      </c>
      <c r="I25" s="5">
        <v>65000</v>
      </c>
      <c r="J25" s="4">
        <v>3357199</v>
      </c>
      <c r="K25" s="5">
        <v>205000</v>
      </c>
      <c r="L25" s="4"/>
    </row>
    <row r="26" spans="1:12" x14ac:dyDescent="0.2">
      <c r="A26" s="1" t="s">
        <v>18</v>
      </c>
      <c r="B26" s="5">
        <v>33781836.289999999</v>
      </c>
      <c r="C26" s="5">
        <v>31793101.969999999</v>
      </c>
      <c r="D26" s="5">
        <v>32036310.629999999</v>
      </c>
      <c r="E26" s="5">
        <v>30077686.739999998</v>
      </c>
      <c r="F26" s="5">
        <v>33677527</v>
      </c>
      <c r="G26" s="5">
        <v>19876717</v>
      </c>
      <c r="H26" s="5">
        <v>25995247</v>
      </c>
      <c r="I26" s="5">
        <v>18590541</v>
      </c>
      <c r="J26" s="4">
        <v>14080347</v>
      </c>
      <c r="K26" s="5">
        <v>11736977</v>
      </c>
      <c r="L26" s="4"/>
    </row>
    <row r="27" spans="1:12" x14ac:dyDescent="0.2">
      <c r="A27" s="6" t="s">
        <v>11</v>
      </c>
      <c r="B27" s="5">
        <v>148900</v>
      </c>
      <c r="C27" s="5">
        <v>280800</v>
      </c>
      <c r="D27" s="5">
        <v>45400</v>
      </c>
      <c r="E27" s="5">
        <v>215500</v>
      </c>
      <c r="F27" s="5">
        <v>62600</v>
      </c>
      <c r="G27" s="5">
        <v>27500</v>
      </c>
      <c r="H27" s="5">
        <v>131600</v>
      </c>
      <c r="I27" s="5">
        <v>29000</v>
      </c>
      <c r="J27" s="4">
        <v>290977</v>
      </c>
      <c r="K27" s="5">
        <v>185834</v>
      </c>
      <c r="L27" s="4"/>
    </row>
    <row r="28" spans="1:12" x14ac:dyDescent="0.2">
      <c r="A28" s="6" t="s">
        <v>9</v>
      </c>
      <c r="B28" s="5">
        <v>376814</v>
      </c>
      <c r="C28" s="5">
        <v>0</v>
      </c>
      <c r="D28" s="5">
        <v>64857</v>
      </c>
      <c r="E28" s="5">
        <v>0</v>
      </c>
      <c r="F28" s="5">
        <v>0</v>
      </c>
      <c r="G28" s="5">
        <v>0</v>
      </c>
      <c r="H28" s="5">
        <v>11935</v>
      </c>
      <c r="I28" s="5">
        <v>0</v>
      </c>
      <c r="J28" s="4">
        <v>0</v>
      </c>
      <c r="K28" s="5">
        <v>172</v>
      </c>
      <c r="L28" s="4"/>
    </row>
    <row r="29" spans="1:12" x14ac:dyDescent="0.2">
      <c r="A29" s="6" t="s">
        <v>10</v>
      </c>
      <c r="B29" s="5">
        <v>400000</v>
      </c>
      <c r="C29" s="5">
        <v>0</v>
      </c>
      <c r="D29" s="5">
        <v>0</v>
      </c>
      <c r="E29" s="5">
        <v>0</v>
      </c>
      <c r="F29" s="5">
        <v>0</v>
      </c>
      <c r="G29" s="5">
        <v>0</v>
      </c>
      <c r="H29" s="5">
        <v>0</v>
      </c>
      <c r="I29" s="5">
        <v>0</v>
      </c>
      <c r="J29" s="4">
        <v>0</v>
      </c>
      <c r="K29" s="5">
        <v>600</v>
      </c>
      <c r="L29" s="4"/>
    </row>
    <row r="30" spans="1:12" x14ac:dyDescent="0.2">
      <c r="A30" s="6" t="s">
        <v>16</v>
      </c>
      <c r="B30" s="5">
        <v>0</v>
      </c>
      <c r="C30" s="5">
        <v>0</v>
      </c>
      <c r="D30" s="5">
        <v>175000</v>
      </c>
      <c r="E30" s="5">
        <v>0</v>
      </c>
      <c r="F30" s="5">
        <v>0</v>
      </c>
      <c r="G30" s="5">
        <v>0</v>
      </c>
      <c r="H30" s="5">
        <v>0</v>
      </c>
      <c r="I30" s="5">
        <v>0</v>
      </c>
      <c r="J30" s="4">
        <v>44971</v>
      </c>
      <c r="K30" s="5">
        <v>46191</v>
      </c>
      <c r="L30" s="4"/>
    </row>
    <row r="31" spans="1:12" x14ac:dyDescent="0.2">
      <c r="A31" s="6" t="s">
        <v>17</v>
      </c>
      <c r="B31" s="5">
        <v>37900</v>
      </c>
      <c r="C31" s="5">
        <v>24500</v>
      </c>
      <c r="D31" s="5">
        <v>807500</v>
      </c>
      <c r="E31" s="5">
        <v>167910</v>
      </c>
      <c r="F31" s="5">
        <v>0</v>
      </c>
      <c r="G31" s="5">
        <v>0</v>
      </c>
      <c r="H31" s="5">
        <v>0</v>
      </c>
      <c r="I31" s="5">
        <v>0</v>
      </c>
      <c r="J31" s="4">
        <v>55282</v>
      </c>
      <c r="K31" s="5">
        <v>0</v>
      </c>
      <c r="L31" s="4"/>
    </row>
    <row r="32" spans="1:12" x14ac:dyDescent="0.2">
      <c r="A32" s="1" t="s">
        <v>12</v>
      </c>
      <c r="B32" s="5">
        <v>15269163</v>
      </c>
      <c r="C32" s="5">
        <v>11695898</v>
      </c>
      <c r="D32" s="5">
        <v>8020120</v>
      </c>
      <c r="E32" s="5">
        <v>11455201</v>
      </c>
      <c r="F32" s="5">
        <v>8308123</v>
      </c>
      <c r="G32" s="5">
        <v>12073128</v>
      </c>
      <c r="H32" s="5">
        <v>10539068</v>
      </c>
      <c r="I32" s="5">
        <v>8567393</v>
      </c>
      <c r="J32" s="4">
        <v>12361779</v>
      </c>
      <c r="K32" s="5">
        <v>5297632</v>
      </c>
      <c r="L32" s="4"/>
    </row>
    <row r="33" spans="1:12" x14ac:dyDescent="0.2">
      <c r="A33" s="1" t="s">
        <v>13</v>
      </c>
      <c r="B33" s="5">
        <v>9500000</v>
      </c>
      <c r="C33" s="5">
        <v>0</v>
      </c>
      <c r="D33" s="5">
        <v>0</v>
      </c>
      <c r="E33" s="5">
        <v>0</v>
      </c>
      <c r="F33" s="5">
        <v>0</v>
      </c>
      <c r="G33" s="5">
        <v>0</v>
      </c>
      <c r="H33" s="5">
        <v>0</v>
      </c>
      <c r="I33" s="5">
        <v>0</v>
      </c>
      <c r="J33" s="4">
        <v>352759</v>
      </c>
      <c r="K33" s="5">
        <v>476500</v>
      </c>
      <c r="L33" s="4"/>
    </row>
    <row r="34" spans="1:12" x14ac:dyDescent="0.2">
      <c r="A34" s="1"/>
      <c r="B34" s="5"/>
      <c r="C34" s="5"/>
      <c r="D34" s="1"/>
      <c r="G34" s="5"/>
      <c r="H34" s="5"/>
      <c r="I34" s="5"/>
      <c r="K34" s="5"/>
      <c r="L34" s="4"/>
    </row>
    <row r="35" spans="1:12" x14ac:dyDescent="0.2">
      <c r="A35" s="1" t="s">
        <v>2</v>
      </c>
      <c r="B35" s="5"/>
      <c r="C35" s="5"/>
      <c r="D35" s="1"/>
      <c r="G35" s="5"/>
      <c r="H35" s="5"/>
      <c r="I35" s="5"/>
      <c r="K35" s="5"/>
      <c r="L35" s="4"/>
    </row>
    <row r="36" spans="1:12" x14ac:dyDescent="0.2">
      <c r="A36" s="1" t="s">
        <v>5</v>
      </c>
      <c r="B36" s="5">
        <v>85007823.030000001</v>
      </c>
      <c r="C36" s="5">
        <v>69250553.269999996</v>
      </c>
      <c r="D36" s="5">
        <v>60581180.240000002</v>
      </c>
      <c r="E36" s="5">
        <v>54529260.829999998</v>
      </c>
      <c r="F36" s="5">
        <v>36189747</v>
      </c>
      <c r="G36" s="5">
        <v>49560696</v>
      </c>
      <c r="H36" s="5">
        <v>65031877</v>
      </c>
      <c r="I36" s="5">
        <v>72640123</v>
      </c>
      <c r="J36" s="5">
        <v>41641676</v>
      </c>
      <c r="K36" s="5">
        <v>34892829</v>
      </c>
      <c r="L36" s="4"/>
    </row>
    <row r="37" spans="1:12" x14ac:dyDescent="0.2">
      <c r="A37" s="6" t="s">
        <v>8</v>
      </c>
      <c r="B37" s="5">
        <v>22188630.710000001</v>
      </c>
      <c r="C37" s="5">
        <v>21194682.050000001</v>
      </c>
      <c r="D37" s="5">
        <v>25426649.510000002</v>
      </c>
      <c r="E37" s="5">
        <v>30288025.780000001</v>
      </c>
      <c r="F37" s="5">
        <v>23936254</v>
      </c>
      <c r="G37" s="5">
        <v>34092998</v>
      </c>
      <c r="H37" s="5">
        <v>54012280</v>
      </c>
      <c r="I37" s="5">
        <v>65560857</v>
      </c>
      <c r="J37" s="5">
        <v>32912320</v>
      </c>
      <c r="K37" s="5">
        <v>25580065</v>
      </c>
      <c r="L37" s="4"/>
    </row>
    <row r="38" spans="1:12" x14ac:dyDescent="0.2">
      <c r="A38" s="6" t="s">
        <v>7</v>
      </c>
      <c r="B38" s="5">
        <v>22603229.32</v>
      </c>
      <c r="C38" s="5">
        <v>22137334.039999999</v>
      </c>
      <c r="D38" s="5">
        <v>23218893.289999999</v>
      </c>
      <c r="E38" s="5">
        <v>16853969.649999999</v>
      </c>
      <c r="F38" s="5">
        <v>9412823</v>
      </c>
      <c r="G38" s="5">
        <v>14672568</v>
      </c>
      <c r="H38" s="5">
        <v>10218655</v>
      </c>
      <c r="I38" s="5">
        <v>5377708</v>
      </c>
      <c r="J38" s="5">
        <v>2871609</v>
      </c>
      <c r="K38" s="5">
        <v>5177294</v>
      </c>
      <c r="L38" s="4"/>
    </row>
    <row r="39" spans="1:12" x14ac:dyDescent="0.2">
      <c r="A39" s="6" t="s">
        <v>14</v>
      </c>
      <c r="B39" s="5">
        <v>1311422.06</v>
      </c>
      <c r="C39" s="5">
        <v>0</v>
      </c>
      <c r="D39" s="5">
        <v>0</v>
      </c>
      <c r="E39" s="5">
        <v>0</v>
      </c>
      <c r="F39" s="5">
        <v>2074000</v>
      </c>
      <c r="G39" s="5">
        <v>0</v>
      </c>
      <c r="H39" s="5">
        <v>0</v>
      </c>
      <c r="I39" s="5">
        <v>0</v>
      </c>
      <c r="J39" s="5">
        <v>2720000</v>
      </c>
      <c r="K39" s="5">
        <v>1820000</v>
      </c>
      <c r="L39" s="4"/>
    </row>
    <row r="40" spans="1:12" x14ac:dyDescent="0.2">
      <c r="A40" s="6" t="s">
        <v>15</v>
      </c>
      <c r="B40" s="5">
        <v>0</v>
      </c>
      <c r="C40" s="5">
        <v>0</v>
      </c>
      <c r="D40" s="5">
        <v>270318</v>
      </c>
      <c r="E40" s="5">
        <v>0</v>
      </c>
      <c r="F40" s="5">
        <v>0</v>
      </c>
      <c r="G40" s="5">
        <v>0</v>
      </c>
      <c r="H40" s="5">
        <v>110000</v>
      </c>
      <c r="I40" s="5">
        <v>50000</v>
      </c>
      <c r="J40" s="5">
        <v>1035400</v>
      </c>
      <c r="K40" s="5">
        <v>1313500</v>
      </c>
      <c r="L40" s="4"/>
    </row>
    <row r="41" spans="1:12" x14ac:dyDescent="0.2">
      <c r="A41" s="1" t="s">
        <v>18</v>
      </c>
      <c r="B41" s="5">
        <v>52799644.479999997</v>
      </c>
      <c r="C41" s="5">
        <v>40617987.579999998</v>
      </c>
      <c r="D41" s="5">
        <v>41078604.020000003</v>
      </c>
      <c r="E41" s="5">
        <v>41827256.840000004</v>
      </c>
      <c r="F41" s="5">
        <v>34373319</v>
      </c>
      <c r="G41" s="5">
        <v>45484059</v>
      </c>
      <c r="H41" s="5">
        <v>48663957</v>
      </c>
      <c r="I41" s="5">
        <v>63893669</v>
      </c>
      <c r="J41" s="5">
        <v>31791978</v>
      </c>
      <c r="K41" s="5">
        <v>31271952</v>
      </c>
      <c r="L41" s="4"/>
    </row>
    <row r="42" spans="1:12" x14ac:dyDescent="0.2">
      <c r="A42" s="6" t="s">
        <v>11</v>
      </c>
      <c r="B42" s="5">
        <v>125311.81</v>
      </c>
      <c r="C42" s="5">
        <v>130000</v>
      </c>
      <c r="D42" s="5">
        <v>100100</v>
      </c>
      <c r="E42" s="5">
        <v>16018.8</v>
      </c>
      <c r="F42" s="5">
        <v>56321</v>
      </c>
      <c r="G42" s="5">
        <v>52010</v>
      </c>
      <c r="H42" s="5">
        <v>134695</v>
      </c>
      <c r="I42" s="5">
        <v>144688</v>
      </c>
      <c r="J42" s="5">
        <v>59476</v>
      </c>
      <c r="K42" s="5">
        <v>98154</v>
      </c>
      <c r="L42" s="4"/>
    </row>
    <row r="43" spans="1:12" x14ac:dyDescent="0.2">
      <c r="A43" s="6" t="s">
        <v>9</v>
      </c>
      <c r="B43" s="5">
        <v>342727</v>
      </c>
      <c r="C43" s="5">
        <v>166193</v>
      </c>
      <c r="D43" s="5">
        <v>25184.799999999999</v>
      </c>
      <c r="E43" s="5">
        <v>144669.45000000001</v>
      </c>
      <c r="F43" s="5">
        <v>63630</v>
      </c>
      <c r="G43" s="5">
        <v>119538</v>
      </c>
      <c r="H43" s="5">
        <v>85667</v>
      </c>
      <c r="I43" s="5">
        <v>0</v>
      </c>
      <c r="J43" s="5">
        <v>311224</v>
      </c>
      <c r="K43" s="5">
        <v>60388</v>
      </c>
      <c r="L43" s="4"/>
    </row>
    <row r="44" spans="1:12" x14ac:dyDescent="0.2">
      <c r="A44" s="6" t="s">
        <v>10</v>
      </c>
      <c r="B44" s="5">
        <v>8722609.2300000004</v>
      </c>
      <c r="C44" s="5">
        <v>82186</v>
      </c>
      <c r="D44" s="5">
        <v>98316.44</v>
      </c>
      <c r="E44" s="5">
        <v>1022496.62</v>
      </c>
      <c r="F44" s="5">
        <v>1715083</v>
      </c>
      <c r="G44" s="5">
        <v>3190439</v>
      </c>
      <c r="H44" s="5">
        <v>707224</v>
      </c>
      <c r="I44" s="5">
        <v>0</v>
      </c>
      <c r="J44" s="5">
        <v>17538</v>
      </c>
      <c r="K44" s="5">
        <v>548800</v>
      </c>
      <c r="L44" s="4"/>
    </row>
    <row r="45" spans="1:12" x14ac:dyDescent="0.2">
      <c r="A45" s="6" t="s">
        <v>16</v>
      </c>
      <c r="B45" s="5">
        <v>221250</v>
      </c>
      <c r="C45" s="5">
        <v>0</v>
      </c>
      <c r="D45" s="5">
        <v>200000</v>
      </c>
      <c r="E45" s="5">
        <v>0</v>
      </c>
      <c r="F45" s="5">
        <v>132816</v>
      </c>
      <c r="G45" s="5">
        <v>0</v>
      </c>
      <c r="H45" s="5">
        <v>0</v>
      </c>
      <c r="I45" s="5">
        <v>300000</v>
      </c>
      <c r="J45" s="5">
        <v>67921</v>
      </c>
      <c r="K45" s="5">
        <v>102100</v>
      </c>
      <c r="L45" s="4"/>
    </row>
    <row r="46" spans="1:12" x14ac:dyDescent="0.2">
      <c r="A46" s="6" t="s">
        <v>17</v>
      </c>
      <c r="B46" s="5">
        <v>565500</v>
      </c>
      <c r="C46" s="5">
        <v>225000</v>
      </c>
      <c r="D46" s="5">
        <v>392000</v>
      </c>
      <c r="E46" s="5">
        <v>246100</v>
      </c>
      <c r="F46" s="5">
        <v>70500</v>
      </c>
      <c r="G46" s="5">
        <v>10000</v>
      </c>
      <c r="H46" s="5">
        <v>2000</v>
      </c>
      <c r="I46" s="5">
        <v>92500</v>
      </c>
      <c r="J46" s="5">
        <v>1308814</v>
      </c>
      <c r="K46" s="5">
        <v>102003</v>
      </c>
      <c r="L46" s="4"/>
    </row>
    <row r="47" spans="1:12" x14ac:dyDescent="0.2">
      <c r="A47" s="1" t="s">
        <v>12</v>
      </c>
      <c r="B47" s="5">
        <v>43644639.850000001</v>
      </c>
      <c r="C47" s="5">
        <v>30109835.609999999</v>
      </c>
      <c r="D47" s="5">
        <v>21037187.370000001</v>
      </c>
      <c r="E47" s="5">
        <v>15240305.699999999</v>
      </c>
      <c r="F47" s="5">
        <v>2674277</v>
      </c>
      <c r="G47" s="5">
        <v>5478254</v>
      </c>
      <c r="H47" s="5">
        <v>19560056</v>
      </c>
      <c r="I47" s="5">
        <v>11010170</v>
      </c>
      <c r="J47" s="5">
        <v>10348708</v>
      </c>
      <c r="K47" s="5">
        <v>5120426</v>
      </c>
      <c r="L47" s="4"/>
    </row>
    <row r="48" spans="1:12" x14ac:dyDescent="0.2">
      <c r="A48" s="1" t="s">
        <v>13</v>
      </c>
      <c r="B48" s="5">
        <v>0</v>
      </c>
      <c r="C48" s="5">
        <v>0</v>
      </c>
      <c r="D48" s="5">
        <v>0</v>
      </c>
      <c r="E48" s="5">
        <v>0</v>
      </c>
      <c r="F48" s="5">
        <v>0</v>
      </c>
      <c r="G48" s="5">
        <v>2850000</v>
      </c>
      <c r="H48" s="5">
        <v>0</v>
      </c>
      <c r="I48" s="5">
        <v>0</v>
      </c>
      <c r="J48" s="5">
        <v>512433</v>
      </c>
      <c r="K48" s="5">
        <v>516183</v>
      </c>
      <c r="L48" s="4"/>
    </row>
    <row r="49" spans="1:12" x14ac:dyDescent="0.2">
      <c r="A49" s="1"/>
      <c r="B49" s="5"/>
      <c r="C49" s="5"/>
      <c r="D49" s="1"/>
      <c r="G49" s="5"/>
      <c r="H49" s="5"/>
      <c r="I49" s="5"/>
      <c r="J49" s="5"/>
      <c r="K49" s="5"/>
      <c r="L49" s="4"/>
    </row>
    <row r="50" spans="1:12" x14ac:dyDescent="0.2">
      <c r="A50" s="1" t="s">
        <v>3</v>
      </c>
      <c r="B50" s="5"/>
      <c r="C50" s="5"/>
      <c r="D50" s="1"/>
      <c r="G50" s="5"/>
      <c r="H50" s="5"/>
      <c r="I50" s="5"/>
      <c r="J50" s="5"/>
      <c r="K50" s="5"/>
      <c r="L50" s="4"/>
    </row>
    <row r="51" spans="1:12" x14ac:dyDescent="0.2">
      <c r="A51" s="1" t="s">
        <v>5</v>
      </c>
      <c r="B51" s="4">
        <v>41406556.950000003</v>
      </c>
      <c r="C51" s="4">
        <v>41006821.079999998</v>
      </c>
      <c r="D51" s="4">
        <v>38911421.030000001</v>
      </c>
      <c r="E51" s="5">
        <v>37409079.25</v>
      </c>
      <c r="F51" s="5">
        <v>48833266</v>
      </c>
      <c r="G51" s="5">
        <v>42953750</v>
      </c>
      <c r="H51" s="5">
        <v>47015662</v>
      </c>
      <c r="I51" s="5">
        <v>57594926</v>
      </c>
      <c r="J51" s="5">
        <v>42151311</v>
      </c>
      <c r="K51" s="5">
        <v>36749767</v>
      </c>
      <c r="L51" s="4"/>
    </row>
    <row r="52" spans="1:12" x14ac:dyDescent="0.2">
      <c r="A52" s="6" t="s">
        <v>8</v>
      </c>
      <c r="B52" s="4">
        <v>26636284.530000001</v>
      </c>
      <c r="C52" s="4">
        <v>26688675.760000002</v>
      </c>
      <c r="D52" s="4">
        <v>25695341.84</v>
      </c>
      <c r="E52" s="5">
        <v>30016894.960000001</v>
      </c>
      <c r="F52" s="5">
        <v>31483839</v>
      </c>
      <c r="G52" s="5">
        <v>34969147</v>
      </c>
      <c r="H52" s="5">
        <v>39533425</v>
      </c>
      <c r="I52" s="5">
        <v>39034018</v>
      </c>
      <c r="J52" s="5">
        <v>36738983</v>
      </c>
      <c r="K52" s="5">
        <v>34106363</v>
      </c>
      <c r="L52" s="4"/>
    </row>
    <row r="53" spans="1:12" x14ac:dyDescent="0.2">
      <c r="A53" s="6" t="s">
        <v>7</v>
      </c>
      <c r="B53" s="4">
        <v>2180774.9500000002</v>
      </c>
      <c r="C53" s="4">
        <v>4451851.3600000003</v>
      </c>
      <c r="D53" s="4">
        <v>1977449.94</v>
      </c>
      <c r="E53" s="5">
        <v>2483872.2000000002</v>
      </c>
      <c r="F53" s="5">
        <v>1599862</v>
      </c>
      <c r="G53" s="5">
        <v>1628246</v>
      </c>
      <c r="H53" s="5">
        <v>1420744</v>
      </c>
      <c r="I53" s="5">
        <v>1320724</v>
      </c>
      <c r="J53" s="5">
        <v>587420</v>
      </c>
      <c r="K53" s="5">
        <v>623929</v>
      </c>
      <c r="L53" s="4"/>
    </row>
    <row r="54" spans="1:12" x14ac:dyDescent="0.2">
      <c r="A54" s="6" t="s">
        <v>14</v>
      </c>
      <c r="B54" s="5">
        <f>SUM(B16+B31+B46)</f>
        <v>8744272.620000001</v>
      </c>
      <c r="C54" s="5">
        <f>SUM(C16+C31+C46)</f>
        <v>5155100.25</v>
      </c>
      <c r="D54" s="5">
        <f>SUM(D16+D31+D46)</f>
        <v>7357938.6900000004</v>
      </c>
      <c r="E54" s="5">
        <v>1248226.58</v>
      </c>
      <c r="F54" s="5">
        <v>6404738</v>
      </c>
      <c r="G54" s="5">
        <v>1427024</v>
      </c>
      <c r="H54" s="5">
        <v>1730266</v>
      </c>
      <c r="I54" s="5">
        <v>3927199</v>
      </c>
      <c r="J54" s="5">
        <v>1830791</v>
      </c>
      <c r="K54" s="5">
        <v>221435</v>
      </c>
      <c r="L54" s="4"/>
    </row>
    <row r="55" spans="1:12" x14ac:dyDescent="0.2">
      <c r="A55" s="6" t="s">
        <v>15</v>
      </c>
      <c r="B55" s="4">
        <v>695111.55</v>
      </c>
      <c r="C55" s="4">
        <v>932845.69</v>
      </c>
      <c r="D55" s="4">
        <v>224040.45</v>
      </c>
      <c r="E55" s="5">
        <v>128297.32</v>
      </c>
      <c r="F55" s="5">
        <v>113700</v>
      </c>
      <c r="G55" s="5">
        <v>101592</v>
      </c>
      <c r="H55" s="5">
        <v>449324</v>
      </c>
      <c r="I55" s="5">
        <v>574104</v>
      </c>
      <c r="J55" s="5">
        <v>647059</v>
      </c>
      <c r="K55" s="5">
        <v>135713</v>
      </c>
      <c r="L55" s="4"/>
    </row>
    <row r="56" spans="1:12" x14ac:dyDescent="0.2">
      <c r="A56" s="1" t="s">
        <v>18</v>
      </c>
      <c r="B56" s="4">
        <v>32246339.280000001</v>
      </c>
      <c r="C56" s="4">
        <v>35740059.259999998</v>
      </c>
      <c r="D56" s="4">
        <v>32599150.859999999</v>
      </c>
      <c r="E56" s="5">
        <v>30745188.620000001</v>
      </c>
      <c r="F56" s="5">
        <v>42603863</v>
      </c>
      <c r="G56" s="5">
        <v>36327133</v>
      </c>
      <c r="H56" s="5">
        <v>39911080</v>
      </c>
      <c r="I56" s="5">
        <v>55015372</v>
      </c>
      <c r="J56" s="5">
        <v>36407175</v>
      </c>
      <c r="K56" s="5">
        <v>32047738</v>
      </c>
      <c r="L56" s="4"/>
    </row>
    <row r="57" spans="1:12" x14ac:dyDescent="0.2">
      <c r="A57" s="6" t="s">
        <v>11</v>
      </c>
      <c r="B57" s="4">
        <v>47907.35</v>
      </c>
      <c r="C57" s="4">
        <v>106468.44</v>
      </c>
      <c r="D57" s="4">
        <v>156289.41</v>
      </c>
      <c r="E57" s="5">
        <v>54977.27</v>
      </c>
      <c r="F57" s="5">
        <v>72076</v>
      </c>
      <c r="G57" s="5">
        <v>624568</v>
      </c>
      <c r="H57" s="5">
        <v>136560</v>
      </c>
      <c r="I57" s="5">
        <v>145556</v>
      </c>
      <c r="J57" s="5">
        <v>1012682</v>
      </c>
      <c r="K57" s="5">
        <v>256394</v>
      </c>
      <c r="L57" s="4"/>
    </row>
    <row r="58" spans="1:12" x14ac:dyDescent="0.2">
      <c r="A58" s="6" t="s">
        <v>9</v>
      </c>
      <c r="B58" s="4">
        <v>466911.98</v>
      </c>
      <c r="C58" s="4">
        <v>355548.2</v>
      </c>
      <c r="D58" s="4">
        <v>971204.75</v>
      </c>
      <c r="E58" s="5">
        <v>30273.18</v>
      </c>
      <c r="F58" s="5">
        <v>91737</v>
      </c>
      <c r="G58" s="5">
        <v>27564</v>
      </c>
      <c r="H58" s="5">
        <v>52632</v>
      </c>
      <c r="I58" s="5">
        <v>0</v>
      </c>
      <c r="J58" s="5">
        <v>310688</v>
      </c>
      <c r="K58" s="5">
        <v>90120</v>
      </c>
      <c r="L58" s="4"/>
    </row>
    <row r="59" spans="1:12" x14ac:dyDescent="0.2">
      <c r="A59" s="6" t="s">
        <v>10</v>
      </c>
      <c r="B59" s="4">
        <v>46006.92</v>
      </c>
      <c r="C59" s="4">
        <v>279.99</v>
      </c>
      <c r="D59" s="4">
        <v>313210.40000000002</v>
      </c>
      <c r="E59" s="5">
        <v>31998.560000000001</v>
      </c>
      <c r="F59" s="5">
        <v>2000</v>
      </c>
      <c r="G59" s="5">
        <v>30840</v>
      </c>
      <c r="H59" s="5">
        <v>98597</v>
      </c>
      <c r="I59" s="5">
        <v>10000</v>
      </c>
      <c r="J59" s="5">
        <v>2000</v>
      </c>
      <c r="K59" s="5">
        <v>2499</v>
      </c>
      <c r="L59" s="4"/>
    </row>
    <row r="60" spans="1:12" x14ac:dyDescent="0.2">
      <c r="A60" s="6" t="s">
        <v>16</v>
      </c>
      <c r="B60" s="5">
        <f>SUM(B10+B25+B40)</f>
        <v>1200</v>
      </c>
      <c r="C60" s="5">
        <f>SUM(C10+C25+C40)</f>
        <v>35305.67</v>
      </c>
      <c r="D60" s="5">
        <f>SUM(D10+D25+D40)</f>
        <v>950312.52</v>
      </c>
      <c r="E60" s="5">
        <v>413596.79</v>
      </c>
      <c r="F60" s="5">
        <v>494504</v>
      </c>
      <c r="G60" s="5">
        <v>198699</v>
      </c>
      <c r="H60" s="5">
        <v>1022878</v>
      </c>
      <c r="I60" s="5">
        <v>115000</v>
      </c>
      <c r="J60" s="5">
        <v>4393884</v>
      </c>
      <c r="K60" s="5">
        <v>2209090</v>
      </c>
      <c r="L60" s="4"/>
    </row>
    <row r="61" spans="1:12" x14ac:dyDescent="0.2">
      <c r="A61" s="6" t="s">
        <v>17</v>
      </c>
      <c r="B61" s="4">
        <v>748330.14</v>
      </c>
      <c r="C61" s="4">
        <v>1318474.49</v>
      </c>
      <c r="D61" s="4">
        <v>333354.36</v>
      </c>
      <c r="E61" s="5">
        <v>56136.31</v>
      </c>
      <c r="F61" s="5">
        <v>114873</v>
      </c>
      <c r="G61" s="5">
        <v>185197</v>
      </c>
      <c r="H61" s="5">
        <v>449324</v>
      </c>
      <c r="I61" s="5">
        <v>574104</v>
      </c>
      <c r="J61" s="5">
        <v>647059</v>
      </c>
      <c r="K61" s="5">
        <v>267446</v>
      </c>
      <c r="L61" s="4"/>
    </row>
    <row r="62" spans="1:12" x14ac:dyDescent="0.2">
      <c r="A62" s="1" t="s">
        <v>12</v>
      </c>
      <c r="B62" s="4">
        <v>10768942.25</v>
      </c>
      <c r="C62" s="4">
        <v>7349318.1299999999</v>
      </c>
      <c r="D62" s="4">
        <v>9708951.9199999999</v>
      </c>
      <c r="E62" s="5">
        <v>9882213.75</v>
      </c>
      <c r="F62" s="5">
        <v>13514519</v>
      </c>
      <c r="G62" s="5">
        <v>10936170</v>
      </c>
      <c r="H62" s="5">
        <v>13850726</v>
      </c>
      <c r="I62" s="5">
        <v>7567295</v>
      </c>
      <c r="J62" s="5">
        <v>7360219</v>
      </c>
      <c r="K62" s="5">
        <v>5141912</v>
      </c>
      <c r="L62" s="4"/>
    </row>
    <row r="63" spans="1:12" x14ac:dyDescent="0.2">
      <c r="A63" s="1" t="s">
        <v>13</v>
      </c>
      <c r="B63" s="4">
        <v>2212924.84</v>
      </c>
      <c r="C63" s="4">
        <v>2561899.08</v>
      </c>
      <c r="D63" s="4">
        <v>1675309.11</v>
      </c>
      <c r="E63" s="5">
        <v>2582183.7599999998</v>
      </c>
      <c r="F63" s="5">
        <v>3064799</v>
      </c>
      <c r="G63" s="5">
        <v>3345995</v>
      </c>
      <c r="H63" s="5">
        <v>1740140</v>
      </c>
      <c r="I63" s="5">
        <v>1554038</v>
      </c>
      <c r="J63" s="5">
        <v>672732</v>
      </c>
      <c r="K63" s="5">
        <v>2028186</v>
      </c>
      <c r="L63" s="4"/>
    </row>
    <row r="64" spans="1:12" x14ac:dyDescent="0.2">
      <c r="A64" s="1"/>
      <c r="B64" s="1"/>
      <c r="C64" s="1"/>
      <c r="D64" s="1"/>
      <c r="G64" s="5"/>
      <c r="H64" s="5"/>
      <c r="I64" s="5"/>
      <c r="J64" s="5"/>
      <c r="K64" s="5"/>
      <c r="L64" s="4"/>
    </row>
    <row r="65" spans="1:12" x14ac:dyDescent="0.2">
      <c r="A65" s="1" t="s">
        <v>4</v>
      </c>
      <c r="B65" s="1"/>
      <c r="C65" s="1"/>
      <c r="D65" s="1"/>
      <c r="G65" s="5"/>
      <c r="H65" s="5"/>
      <c r="I65" s="10"/>
      <c r="J65" s="5"/>
      <c r="L65" s="4"/>
    </row>
    <row r="66" spans="1:12" x14ac:dyDescent="0.2">
      <c r="A66" s="1" t="s">
        <v>19</v>
      </c>
      <c r="B66" s="8">
        <f>SUM((B6+B21+B36+B51)-(B69+B70))</f>
        <v>289469678.04000002</v>
      </c>
      <c r="C66" s="8">
        <f>SUM((C6+C21+C36+C51)-(C69+C70))</f>
        <v>250541567.49999994</v>
      </c>
      <c r="D66" s="8">
        <f>SUM((D6+D21+D36+D51)-(D69+D70))</f>
        <v>207971874.20000002</v>
      </c>
      <c r="E66" s="5">
        <v>219688570.75</v>
      </c>
      <c r="F66" s="5">
        <v>206242051</v>
      </c>
      <c r="G66" s="5">
        <v>208281494</v>
      </c>
      <c r="H66" s="5">
        <v>248644913</v>
      </c>
      <c r="I66" s="5">
        <v>259534066</v>
      </c>
      <c r="J66" s="5">
        <v>166300138</v>
      </c>
      <c r="K66" s="5">
        <v>127323001</v>
      </c>
      <c r="L66" s="4"/>
    </row>
    <row r="67" spans="1:12" x14ac:dyDescent="0.2">
      <c r="A67" s="6" t="s">
        <v>8</v>
      </c>
      <c r="B67" s="8">
        <f t="shared" ref="B67:D70" si="0">SUM(B7+B22+B37+B52)</f>
        <v>168528618.94</v>
      </c>
      <c r="C67" s="8">
        <f t="shared" si="0"/>
        <v>156208953.25999999</v>
      </c>
      <c r="D67" s="8">
        <f t="shared" si="0"/>
        <v>154363967.87</v>
      </c>
      <c r="E67" s="5">
        <v>173722954.78999999</v>
      </c>
      <c r="F67" s="5">
        <v>169072743</v>
      </c>
      <c r="G67" s="5">
        <v>176711065</v>
      </c>
      <c r="H67" s="5">
        <v>222339937</v>
      </c>
      <c r="I67" s="5">
        <v>231962163</v>
      </c>
      <c r="J67" s="5">
        <v>151789576</v>
      </c>
      <c r="K67" s="5">
        <v>115201508</v>
      </c>
      <c r="L67" s="4"/>
    </row>
    <row r="68" spans="1:12" x14ac:dyDescent="0.2">
      <c r="A68" s="6" t="s">
        <v>7</v>
      </c>
      <c r="B68" s="8">
        <f t="shared" si="0"/>
        <v>30766519.27</v>
      </c>
      <c r="C68" s="8">
        <f t="shared" si="0"/>
        <v>33294622.279999997</v>
      </c>
      <c r="D68" s="8">
        <f t="shared" si="0"/>
        <v>31974722.73</v>
      </c>
      <c r="E68" s="5">
        <v>26397188.27</v>
      </c>
      <c r="F68" s="5">
        <v>16621262</v>
      </c>
      <c r="G68" s="5">
        <v>22039208</v>
      </c>
      <c r="H68" s="5">
        <v>17515631</v>
      </c>
      <c r="I68" s="5">
        <v>11522460</v>
      </c>
      <c r="J68" s="5">
        <v>5634649</v>
      </c>
      <c r="K68" s="5">
        <v>7838205</v>
      </c>
      <c r="L68" s="4"/>
    </row>
    <row r="69" spans="1:12" x14ac:dyDescent="0.2">
      <c r="A69" s="6" t="s">
        <v>14</v>
      </c>
      <c r="B69" s="8">
        <f t="shared" si="0"/>
        <v>10676944.680000002</v>
      </c>
      <c r="C69" s="8">
        <f t="shared" si="0"/>
        <v>5155100.25</v>
      </c>
      <c r="D69" s="8">
        <f t="shared" si="0"/>
        <v>7732938.6900000004</v>
      </c>
      <c r="E69" s="5">
        <v>1248226.58</v>
      </c>
      <c r="F69" s="5">
        <v>10584408</v>
      </c>
      <c r="G69" s="5">
        <v>1427024</v>
      </c>
      <c r="H69" s="5">
        <v>2830266</v>
      </c>
      <c r="I69" s="5">
        <v>4228165</v>
      </c>
      <c r="J69" s="5">
        <v>4757833</v>
      </c>
      <c r="K69" s="5">
        <v>2240035</v>
      </c>
      <c r="L69" s="4"/>
    </row>
    <row r="70" spans="1:12" x14ac:dyDescent="0.2">
      <c r="A70" s="6" t="s">
        <v>15</v>
      </c>
      <c r="B70" s="8">
        <f t="shared" si="0"/>
        <v>696311.55</v>
      </c>
      <c r="C70" s="8">
        <f t="shared" si="0"/>
        <v>968151.36</v>
      </c>
      <c r="D70" s="8">
        <f t="shared" si="0"/>
        <v>1174352.97</v>
      </c>
      <c r="E70" s="5">
        <v>541894.11</v>
      </c>
      <c r="F70" s="5">
        <v>608204</v>
      </c>
      <c r="G70" s="5">
        <v>300291</v>
      </c>
      <c r="H70" s="5">
        <v>1472202</v>
      </c>
      <c r="I70" s="5">
        <v>689104</v>
      </c>
      <c r="J70" s="5">
        <v>5040943</v>
      </c>
      <c r="K70" s="5">
        <v>2454213</v>
      </c>
      <c r="L70" s="4"/>
    </row>
    <row r="71" spans="1:12" x14ac:dyDescent="0.2">
      <c r="A71" s="1" t="s">
        <v>6</v>
      </c>
      <c r="B71" s="8">
        <f>SUM((B11+B26+B41+B56)-(B69+B70))</f>
        <v>226474436.08000001</v>
      </c>
      <c r="C71" s="8">
        <f>SUM((C11+C26+C41+C56)-(C69+C70))</f>
        <v>193943291.13999999</v>
      </c>
      <c r="D71" s="8">
        <f>SUM((D11+D26+D41+D56)-(D69+D70))</f>
        <v>173122049.66999999</v>
      </c>
      <c r="E71" s="5">
        <v>169704392.88</v>
      </c>
      <c r="F71" s="5">
        <v>197373125</v>
      </c>
      <c r="G71" s="5">
        <v>171367774</v>
      </c>
      <c r="H71" s="5">
        <v>196346379</v>
      </c>
      <c r="I71" s="5">
        <v>212198906</v>
      </c>
      <c r="J71" s="5">
        <v>128493381</v>
      </c>
      <c r="K71" s="5">
        <v>110820529</v>
      </c>
      <c r="L71" s="4"/>
    </row>
    <row r="72" spans="1:12" x14ac:dyDescent="0.2">
      <c r="A72" s="6" t="s">
        <v>11</v>
      </c>
      <c r="B72" s="8">
        <f t="shared" ref="B72:D78" si="1">SUM(B12+B27+B42+B57)</f>
        <v>333322.43999999994</v>
      </c>
      <c r="C72" s="8">
        <f t="shared" si="1"/>
        <v>522331.74</v>
      </c>
      <c r="D72" s="8">
        <f t="shared" si="1"/>
        <v>331789.41000000003</v>
      </c>
      <c r="E72" s="5">
        <v>296496.07</v>
      </c>
      <c r="F72" s="5">
        <v>220265</v>
      </c>
      <c r="G72" s="5">
        <v>744078</v>
      </c>
      <c r="H72" s="5">
        <v>448055</v>
      </c>
      <c r="I72" s="5">
        <v>334236</v>
      </c>
      <c r="J72" s="5">
        <v>1406135</v>
      </c>
      <c r="K72" s="5">
        <v>549382</v>
      </c>
      <c r="L72" s="4"/>
    </row>
    <row r="73" spans="1:12" x14ac:dyDescent="0.2">
      <c r="A73" s="6" t="s">
        <v>9</v>
      </c>
      <c r="B73" s="8">
        <f t="shared" si="1"/>
        <v>1409336.3599999999</v>
      </c>
      <c r="C73" s="8">
        <f t="shared" si="1"/>
        <v>521741.2</v>
      </c>
      <c r="D73" s="8">
        <f t="shared" si="1"/>
        <v>1153263.5899999999</v>
      </c>
      <c r="E73" s="5">
        <v>176665.17</v>
      </c>
      <c r="F73" s="5">
        <v>279476</v>
      </c>
      <c r="G73" s="5">
        <v>234257</v>
      </c>
      <c r="H73" s="5">
        <v>322243</v>
      </c>
      <c r="I73" s="5">
        <v>1136</v>
      </c>
      <c r="J73" s="5">
        <v>763662</v>
      </c>
      <c r="K73" s="5">
        <v>415241</v>
      </c>
      <c r="L73" s="4"/>
    </row>
    <row r="74" spans="1:12" x14ac:dyDescent="0.2">
      <c r="A74" s="6" t="s">
        <v>10</v>
      </c>
      <c r="B74" s="8">
        <f t="shared" si="1"/>
        <v>10855389.270000001</v>
      </c>
      <c r="C74" s="8">
        <f t="shared" si="1"/>
        <v>403997.26</v>
      </c>
      <c r="D74" s="8">
        <f t="shared" si="1"/>
        <v>411526.84</v>
      </c>
      <c r="E74" s="5">
        <v>1054495.18</v>
      </c>
      <c r="F74" s="5">
        <v>1717083</v>
      </c>
      <c r="G74" s="5">
        <v>3221279</v>
      </c>
      <c r="H74" s="5">
        <v>814681</v>
      </c>
      <c r="I74" s="5">
        <v>10000</v>
      </c>
      <c r="J74" s="5">
        <v>19538</v>
      </c>
      <c r="K74" s="5">
        <v>551899</v>
      </c>
      <c r="L74" s="4"/>
    </row>
    <row r="75" spans="1:12" x14ac:dyDescent="0.2">
      <c r="A75" s="6" t="s">
        <v>16</v>
      </c>
      <c r="B75" s="8">
        <f t="shared" si="1"/>
        <v>1723872.06</v>
      </c>
      <c r="C75" s="8">
        <f t="shared" si="1"/>
        <v>35305.67</v>
      </c>
      <c r="D75" s="8">
        <f t="shared" si="1"/>
        <v>1325312.52</v>
      </c>
      <c r="E75" s="5">
        <v>413596.79</v>
      </c>
      <c r="F75" s="5">
        <v>4701320</v>
      </c>
      <c r="G75" s="5">
        <v>198699</v>
      </c>
      <c r="H75" s="5">
        <v>2022878</v>
      </c>
      <c r="I75" s="5">
        <v>415000</v>
      </c>
      <c r="J75" s="5">
        <v>7341776</v>
      </c>
      <c r="K75" s="5">
        <v>4177381</v>
      </c>
      <c r="L75" s="4"/>
    </row>
    <row r="76" spans="1:12" x14ac:dyDescent="0.2">
      <c r="A76" s="6" t="s">
        <v>17</v>
      </c>
      <c r="B76" s="8">
        <f t="shared" si="1"/>
        <v>9492602.7600000016</v>
      </c>
      <c r="C76" s="8">
        <f t="shared" si="1"/>
        <v>6473574.7400000002</v>
      </c>
      <c r="D76" s="8">
        <f t="shared" si="1"/>
        <v>7691293.0500000007</v>
      </c>
      <c r="E76" s="5">
        <v>1304362.8900000001</v>
      </c>
      <c r="F76" s="5">
        <v>6519611</v>
      </c>
      <c r="G76" s="5">
        <v>1612221</v>
      </c>
      <c r="H76" s="5">
        <v>2179590</v>
      </c>
      <c r="I76" s="5">
        <v>4580874</v>
      </c>
      <c r="J76" s="5">
        <v>2477850</v>
      </c>
      <c r="K76" s="5">
        <v>541559</v>
      </c>
      <c r="L76" s="4"/>
    </row>
    <row r="77" spans="1:12" x14ac:dyDescent="0.2">
      <c r="A77" s="1" t="s">
        <v>12</v>
      </c>
      <c r="B77" s="8">
        <f t="shared" si="1"/>
        <v>108501373.92</v>
      </c>
      <c r="C77" s="8">
        <f t="shared" si="1"/>
        <v>67878834.530000001</v>
      </c>
      <c r="D77" s="8">
        <f t="shared" si="1"/>
        <v>47923917.859999999</v>
      </c>
      <c r="E77" s="5">
        <v>56584773.109999999</v>
      </c>
      <c r="F77" s="5">
        <v>32918866</v>
      </c>
      <c r="G77" s="5">
        <v>45840019</v>
      </c>
      <c r="H77" s="5">
        <v>77921103</v>
      </c>
      <c r="I77" s="5">
        <v>60207724</v>
      </c>
      <c r="J77" s="5">
        <v>64491253</v>
      </c>
      <c r="K77" s="5">
        <v>20394611</v>
      </c>
      <c r="L77" s="4"/>
    </row>
    <row r="78" spans="1:12" x14ac:dyDescent="0.2">
      <c r="A78" s="1" t="s">
        <v>13</v>
      </c>
      <c r="B78" s="8">
        <f t="shared" si="1"/>
        <v>11712924.84</v>
      </c>
      <c r="C78" s="8">
        <f t="shared" si="1"/>
        <v>4386899.08</v>
      </c>
      <c r="D78" s="8">
        <f t="shared" si="1"/>
        <v>1675309.11</v>
      </c>
      <c r="E78" s="5">
        <v>15582183.76</v>
      </c>
      <c r="F78" s="5">
        <v>3064799</v>
      </c>
      <c r="G78" s="5">
        <v>6195995</v>
      </c>
      <c r="H78" s="5">
        <v>1740140</v>
      </c>
      <c r="I78" s="5">
        <v>1554038</v>
      </c>
      <c r="J78" s="5">
        <v>1537924</v>
      </c>
      <c r="K78" s="5">
        <v>3020869</v>
      </c>
      <c r="L78" s="4"/>
    </row>
    <row r="79" spans="1:12" x14ac:dyDescent="0.2">
      <c r="E79" s="5"/>
      <c r="F79" s="5"/>
      <c r="G79" s="5"/>
      <c r="H79" s="5"/>
      <c r="I79" s="5"/>
    </row>
    <row r="80" spans="1:12" ht="76.5" customHeight="1" x14ac:dyDescent="0.2">
      <c r="A80" s="12" t="s">
        <v>23</v>
      </c>
      <c r="B80" s="12"/>
      <c r="C80" s="12"/>
      <c r="D80" s="12"/>
      <c r="E80" s="12"/>
      <c r="F80" s="12"/>
      <c r="G80" s="12"/>
      <c r="H80" s="12"/>
      <c r="I80" s="12"/>
      <c r="J80" s="12"/>
      <c r="K80" s="12"/>
    </row>
    <row r="81" spans="1:11" ht="12.75" hidden="1" customHeight="1" x14ac:dyDescent="0.2">
      <c r="A81" s="12"/>
      <c r="B81" s="12"/>
      <c r="C81" s="12"/>
      <c r="D81" s="12"/>
      <c r="E81" s="12"/>
      <c r="F81" s="12"/>
      <c r="G81" s="12"/>
      <c r="H81" s="12"/>
      <c r="I81" s="12"/>
      <c r="J81" s="12"/>
      <c r="K81" s="12"/>
    </row>
    <row r="82" spans="1:11" ht="12.75" hidden="1" customHeight="1" x14ac:dyDescent="0.2">
      <c r="A82" s="12"/>
      <c r="B82" s="12"/>
      <c r="C82" s="12"/>
      <c r="D82" s="12"/>
      <c r="E82" s="12"/>
      <c r="F82" s="12"/>
      <c r="G82" s="12"/>
      <c r="H82" s="12"/>
      <c r="I82" s="12"/>
      <c r="J82" s="12"/>
      <c r="K82" s="12"/>
    </row>
    <row r="84" spans="1:11" x14ac:dyDescent="0.2">
      <c r="A84" s="7" t="s">
        <v>20</v>
      </c>
    </row>
  </sheetData>
  <mergeCells count="3">
    <mergeCell ref="A2:K2"/>
    <mergeCell ref="A1:K1"/>
    <mergeCell ref="A80:K82"/>
  </mergeCells>
  <phoneticPr fontId="0" type="noConversion"/>
  <pageMargins left="0.16" right="0.17" top="0.33" bottom="0.28000000000000003" header="0.24000000000000002" footer="0.17"/>
  <pageSetup paperSize="5" orientation="landscape" cellComments="atEnd" r:id="rId1"/>
  <headerFooter>
    <oddHeader>&amp;R&amp;"Times New Roman,Bold"&amp;KFF0000This table was published on 4/6/2018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Party Table 3a</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Carmen E. Gray</cp:lastModifiedBy>
  <cp:lastPrinted>2018-03-30T20:39:37Z</cp:lastPrinted>
  <dcterms:created xsi:type="dcterms:W3CDTF">2003-03-19T15:26:26Z</dcterms:created>
  <dcterms:modified xsi:type="dcterms:W3CDTF">2018-04-05T16:58:26Z</dcterms:modified>
</cp:coreProperties>
</file>