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8-Month\III. Party Tables\"/>
    </mc:Choice>
  </mc:AlternateContent>
  <bookViews>
    <workbookView xWindow="0" yWindow="0" windowWidth="23040" windowHeight="9588"/>
  </bookViews>
  <sheets>
    <sheet name="Party Table 2a" sheetId="1" r:id="rId1"/>
  </sheets>
  <definedNames>
    <definedName name="_xlnm.Print_Area" localSheetId="0">'Party Table 2a'!$A$1:$K$85</definedName>
    <definedName name="_xlnm.Print_Titles" localSheetId="0">'Party Table 2a'!$4:$4</definedName>
  </definedNames>
  <calcPr calcId="152511"/>
</workbook>
</file>

<file path=xl/calcChain.xml><?xml version="1.0" encoding="utf-8"?>
<calcChain xmlns="http://schemas.openxmlformats.org/spreadsheetml/2006/main">
  <c r="C78" i="1" l="1"/>
  <c r="C77" i="1"/>
  <c r="C76" i="1"/>
  <c r="C74" i="1"/>
  <c r="C73" i="1"/>
  <c r="C72" i="1"/>
  <c r="C70" i="1"/>
  <c r="C68" i="1"/>
  <c r="C67" i="1"/>
  <c r="C60" i="1"/>
  <c r="C75" i="1" s="1"/>
  <c r="C54" i="1"/>
  <c r="C69" i="1" s="1"/>
  <c r="C66" i="1" s="1"/>
  <c r="B60" i="1"/>
  <c r="B54" i="1"/>
  <c r="C71" i="1" l="1"/>
  <c r="B75" i="1" l="1"/>
  <c r="B69" i="1"/>
  <c r="B78" i="1"/>
  <c r="B77" i="1"/>
  <c r="B76" i="1"/>
  <c r="B74" i="1"/>
  <c r="B73" i="1"/>
  <c r="B72" i="1"/>
  <c r="B70" i="1"/>
  <c r="B68" i="1"/>
  <c r="B67" i="1"/>
  <c r="B71" i="1" l="1"/>
  <c r="B66" i="1"/>
</calcChain>
</file>

<file path=xl/sharedStrings.xml><?xml version="1.0" encoding="utf-8"?>
<sst xmlns="http://schemas.openxmlformats.org/spreadsheetml/2006/main" count="215" uniqueCount="26">
  <si>
    <t>Democratic National Committee</t>
  </si>
  <si>
    <t>Democratic Senatorial Campaign Committee</t>
  </si>
  <si>
    <t>Democratic Congressional Campaign Committee</t>
  </si>
  <si>
    <t>Democratic State and Local</t>
  </si>
  <si>
    <t>Total Democratic</t>
  </si>
  <si>
    <t>Other Committees</t>
  </si>
  <si>
    <t xml:space="preserve">   Receipts*</t>
  </si>
  <si>
    <t>Individuals</t>
  </si>
  <si>
    <t>Contributions</t>
  </si>
  <si>
    <t>Coordinated Expenditures</t>
  </si>
  <si>
    <t>Independent Expenditures</t>
  </si>
  <si>
    <t xml:space="preserve">   Cash on Hand</t>
  </si>
  <si>
    <t xml:space="preserve">   Debts Owed</t>
  </si>
  <si>
    <t>Transfers from other National</t>
  </si>
  <si>
    <t>Transfers from State/Local</t>
  </si>
  <si>
    <t>Transfers to other National</t>
  </si>
  <si>
    <t>Transfers to State/Local</t>
  </si>
  <si>
    <t xml:space="preserve">   Disbursements*</t>
  </si>
  <si>
    <t>Party Table 2a</t>
  </si>
  <si>
    <t>Democratic Party Committees' Federal Financial Activity Through June 30 of the Election Year</t>
  </si>
  <si>
    <t>**</t>
  </si>
  <si>
    <t xml:space="preserve">*This table includes only federal activity. The 2018,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t>
  </si>
  <si>
    <t>**Some transfer figures prior to the 2013-2014 cycle were never calculated in historical press releases, and as a result, are not available.</t>
  </si>
  <si>
    <t>Disbursements***</t>
  </si>
  <si>
    <t>Receipts***</t>
  </si>
  <si>
    <t>***The overall receipt and disbursement totals do not include transfers from other party committees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</si>
</sst>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8" x14ac:knownFonts="1">
    <font>
      <sz val="10"/>
      <name val="Arial"/>
    </font>
    <font>
      <b/>
      <sz val="10"/>
      <name val="Arial"/>
      <family val="2"/>
    </font>
    <font>
      <sz val="10"/>
      <color theme="1"/>
      <name val="Arial"/>
      <family val="2"/>
    </font>
    <font>
      <sz val="8"/>
      <color theme="1"/>
      <name val="Arial"/>
      <family val="2"/>
    </font>
    <font>
      <sz val="10"/>
      <name val="Arial"/>
      <family val="2"/>
    </font>
    <font>
      <sz val="9"/>
      <name val="Arial"/>
      <family val="2"/>
    </font>
    <font>
      <b/>
      <sz val="12"/>
      <name val="Arial"/>
      <family val="2"/>
    </font>
    <font>
      <sz val="9"/>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Border="1" applyAlignment="1">
      <alignment horizontal="center"/>
    </xf>
    <xf numFmtId="164" fontId="0" fillId="0" borderId="0" xfId="0" applyNumberFormat="1"/>
    <xf numFmtId="5" fontId="0" fillId="0" borderId="0" xfId="0" applyNumberFormat="1"/>
    <xf numFmtId="0" fontId="2" fillId="0" borderId="0" xfId="0" applyFont="1"/>
    <xf numFmtId="0" fontId="3" fillId="0" borderId="0" xfId="0" applyFont="1" applyAlignment="1"/>
    <xf numFmtId="0" fontId="1" fillId="0" borderId="0" xfId="0" applyFont="1" applyAlignment="1">
      <alignment horizontal="left" indent="2"/>
    </xf>
    <xf numFmtId="164" fontId="4" fillId="0" borderId="0" xfId="0" applyNumberFormat="1" applyFont="1"/>
    <xf numFmtId="164" fontId="5" fillId="0" borderId="0" xfId="0" applyNumberFormat="1" applyFont="1"/>
    <xf numFmtId="0" fontId="1" fillId="0" borderId="1" xfId="0" applyFont="1" applyBorder="1" applyAlignment="1">
      <alignment horizontal="center"/>
    </xf>
    <xf numFmtId="164" fontId="4" fillId="0" borderId="0" xfId="0" applyNumberFormat="1" applyFont="1" applyFill="1"/>
    <xf numFmtId="0" fontId="7" fillId="0" borderId="0" xfId="0" applyFont="1" applyAlignment="1"/>
    <xf numFmtId="0" fontId="0" fillId="0" borderId="0" xfId="0" applyNumberFormat="1"/>
    <xf numFmtId="9" fontId="4" fillId="0" borderId="0" xfId="0" applyNumberFormat="1" applyFont="1"/>
    <xf numFmtId="5" fontId="4" fillId="0" borderId="0" xfId="0" applyNumberFormat="1" applyFont="1"/>
    <xf numFmtId="0" fontId="7" fillId="0" borderId="0" xfId="0" applyFont="1" applyAlignment="1">
      <alignment horizontal="left" vertical="top" wrapText="1"/>
    </xf>
    <xf numFmtId="0" fontId="6" fillId="0" borderId="0" xfId="0" applyFont="1" applyAlignment="1">
      <alignment horizontal="center"/>
    </xf>
    <xf numFmtId="0" fontId="7" fillId="0" borderId="0" xfId="0" applyFont="1" applyAlignment="1">
      <alignment horizontal="left" vertical="top" wrapText="1"/>
    </xf>
    <xf numFmtId="164" fontId="4" fillId="0" borderId="0" xfId="0" applyNumberFormat="1" applyFont="1" applyAlignment="1">
      <alignment horizontal="right" vertical="center"/>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topLeftCell="A61" workbookViewId="0">
      <selection activeCell="A83" sqref="A83"/>
    </sheetView>
  </sheetViews>
  <sheetFormatPr defaultRowHeight="13.2" x14ac:dyDescent="0.25"/>
  <cols>
    <col min="1" max="1" width="32.5546875" customWidth="1"/>
    <col min="2" max="11" width="14.88671875" customWidth="1"/>
    <col min="12" max="12" width="12.33203125" hidden="1" customWidth="1"/>
  </cols>
  <sheetData>
    <row r="1" spans="1:12" ht="15.6" x14ac:dyDescent="0.3">
      <c r="A1" s="17" t="s">
        <v>18</v>
      </c>
      <c r="B1" s="17"/>
      <c r="C1" s="17"/>
      <c r="D1" s="17"/>
      <c r="E1" s="17"/>
      <c r="F1" s="17"/>
      <c r="G1" s="17"/>
      <c r="H1" s="17"/>
      <c r="I1" s="17"/>
      <c r="J1" s="17"/>
      <c r="K1" s="17"/>
    </row>
    <row r="2" spans="1:12" ht="15.6" x14ac:dyDescent="0.3">
      <c r="A2" s="17" t="s">
        <v>19</v>
      </c>
      <c r="B2" s="17"/>
      <c r="C2" s="17"/>
      <c r="D2" s="17"/>
      <c r="E2" s="17"/>
      <c r="F2" s="17"/>
      <c r="G2" s="17"/>
      <c r="H2" s="17"/>
      <c r="I2" s="17"/>
      <c r="J2" s="17"/>
      <c r="K2" s="17"/>
    </row>
    <row r="3" spans="1:12" ht="5.25" customHeight="1" x14ac:dyDescent="0.25">
      <c r="A3" s="1"/>
      <c r="B3" s="1"/>
    </row>
    <row r="4" spans="1:12" x14ac:dyDescent="0.25">
      <c r="A4" s="2"/>
      <c r="B4" s="10">
        <v>2018</v>
      </c>
      <c r="C4" s="10">
        <v>2016</v>
      </c>
      <c r="D4" s="10">
        <v>2014</v>
      </c>
      <c r="E4" s="10">
        <v>2012</v>
      </c>
      <c r="F4" s="10">
        <v>2010</v>
      </c>
      <c r="G4" s="10">
        <v>2008</v>
      </c>
      <c r="H4" s="10">
        <v>2006</v>
      </c>
      <c r="I4" s="10">
        <v>2004</v>
      </c>
      <c r="J4" s="10">
        <v>2002</v>
      </c>
      <c r="K4" s="10">
        <v>2000</v>
      </c>
      <c r="L4" s="2"/>
    </row>
    <row r="5" spans="1:12" x14ac:dyDescent="0.25">
      <c r="A5" s="1" t="s">
        <v>0</v>
      </c>
      <c r="B5" s="1"/>
    </row>
    <row r="6" spans="1:12" x14ac:dyDescent="0.25">
      <c r="A6" s="1" t="s">
        <v>6</v>
      </c>
      <c r="B6" s="3">
        <v>109281898.23999999</v>
      </c>
      <c r="C6" s="3">
        <v>119541560.26000001</v>
      </c>
      <c r="D6" s="3">
        <v>116338992.22</v>
      </c>
      <c r="E6" s="3">
        <v>209749684.53999999</v>
      </c>
      <c r="F6" s="8">
        <v>137612561.80000001</v>
      </c>
      <c r="G6" s="8">
        <v>89964358</v>
      </c>
      <c r="H6" s="8">
        <v>90463564</v>
      </c>
      <c r="I6" s="8">
        <v>125360052</v>
      </c>
      <c r="J6" s="8">
        <v>44508833</v>
      </c>
      <c r="K6" s="8">
        <v>51841920</v>
      </c>
      <c r="L6" s="4"/>
    </row>
    <row r="7" spans="1:12" x14ac:dyDescent="0.25">
      <c r="A7" s="7" t="s">
        <v>7</v>
      </c>
      <c r="B7" s="3">
        <v>85090068.180000007</v>
      </c>
      <c r="C7" s="3">
        <v>82722162.390000001</v>
      </c>
      <c r="D7" s="3">
        <v>112080830.91</v>
      </c>
      <c r="E7" s="3">
        <v>99073499.480000004</v>
      </c>
      <c r="F7" s="8">
        <v>128422505.89</v>
      </c>
      <c r="G7" s="8">
        <v>82151299</v>
      </c>
      <c r="H7" s="8">
        <v>82872738</v>
      </c>
      <c r="I7" s="8">
        <v>111067675</v>
      </c>
      <c r="J7" s="8">
        <v>39109437</v>
      </c>
      <c r="K7" s="8">
        <v>47591413</v>
      </c>
      <c r="L7" s="4"/>
    </row>
    <row r="8" spans="1:12" x14ac:dyDescent="0.25">
      <c r="A8" s="7" t="s">
        <v>5</v>
      </c>
      <c r="B8" s="3">
        <v>4485764.74</v>
      </c>
      <c r="C8" s="3">
        <v>2443912.5499999998</v>
      </c>
      <c r="D8" s="3">
        <v>2548083</v>
      </c>
      <c r="E8" s="3">
        <v>1483292.58</v>
      </c>
      <c r="F8" s="8">
        <v>4832173.49</v>
      </c>
      <c r="G8" s="8">
        <v>2227941</v>
      </c>
      <c r="H8" s="8">
        <v>2434155</v>
      </c>
      <c r="I8" s="8">
        <v>6698910</v>
      </c>
      <c r="J8" s="8">
        <v>883664</v>
      </c>
      <c r="K8" s="8">
        <v>1745670</v>
      </c>
      <c r="L8" s="4"/>
    </row>
    <row r="9" spans="1:12" x14ac:dyDescent="0.25">
      <c r="A9" s="7" t="s">
        <v>13</v>
      </c>
      <c r="B9" s="3">
        <v>66800.039999999994</v>
      </c>
      <c r="C9" s="3">
        <v>0</v>
      </c>
      <c r="D9" s="3">
        <v>0</v>
      </c>
      <c r="E9" s="19" t="s">
        <v>20</v>
      </c>
      <c r="F9" s="19" t="s">
        <v>20</v>
      </c>
      <c r="G9" s="19" t="s">
        <v>20</v>
      </c>
      <c r="H9" s="19" t="s">
        <v>20</v>
      </c>
      <c r="I9" s="19" t="s">
        <v>20</v>
      </c>
      <c r="J9" s="19" t="s">
        <v>20</v>
      </c>
      <c r="K9" s="19" t="s">
        <v>20</v>
      </c>
      <c r="L9" s="4"/>
    </row>
    <row r="10" spans="1:12" x14ac:dyDescent="0.25">
      <c r="A10" s="7" t="s">
        <v>14</v>
      </c>
      <c r="B10" s="3">
        <v>1129580.77</v>
      </c>
      <c r="C10" s="3">
        <v>5134000</v>
      </c>
      <c r="D10" s="3">
        <v>45343.01</v>
      </c>
      <c r="E10" s="19" t="s">
        <v>20</v>
      </c>
      <c r="F10" s="19" t="s">
        <v>20</v>
      </c>
      <c r="G10" s="19" t="s">
        <v>20</v>
      </c>
      <c r="H10" s="19" t="s">
        <v>20</v>
      </c>
      <c r="I10" s="19" t="s">
        <v>20</v>
      </c>
      <c r="J10" s="19" t="s">
        <v>20</v>
      </c>
      <c r="K10" s="19" t="s">
        <v>20</v>
      </c>
      <c r="L10" s="4"/>
    </row>
    <row r="11" spans="1:12" x14ac:dyDescent="0.25">
      <c r="A11" s="1" t="s">
        <v>17</v>
      </c>
      <c r="B11" s="3">
        <v>110832424.15000001</v>
      </c>
      <c r="C11" s="3">
        <v>118514930.44</v>
      </c>
      <c r="D11" s="3">
        <v>112880420.45</v>
      </c>
      <c r="E11" s="3">
        <v>178393082.97</v>
      </c>
      <c r="F11" s="8">
        <v>132207777.28</v>
      </c>
      <c r="G11" s="8">
        <v>89147970</v>
      </c>
      <c r="H11" s="8">
        <v>85665632</v>
      </c>
      <c r="I11" s="8">
        <v>66880878</v>
      </c>
      <c r="J11" s="8">
        <v>46412162</v>
      </c>
      <c r="K11" s="8">
        <v>44271724</v>
      </c>
      <c r="L11" s="4">
        <v>31079572</v>
      </c>
    </row>
    <row r="12" spans="1:12" x14ac:dyDescent="0.25">
      <c r="A12" s="7" t="s">
        <v>8</v>
      </c>
      <c r="B12" s="3">
        <v>27571.83</v>
      </c>
      <c r="C12" s="3">
        <v>38350</v>
      </c>
      <c r="D12" s="3">
        <v>1500</v>
      </c>
      <c r="E12" s="3">
        <v>25250</v>
      </c>
      <c r="F12" s="8">
        <v>5000</v>
      </c>
      <c r="G12" s="8">
        <v>37650</v>
      </c>
      <c r="H12" s="8">
        <v>7000</v>
      </c>
      <c r="I12" s="8">
        <v>6000</v>
      </c>
      <c r="J12" s="8">
        <v>0</v>
      </c>
      <c r="K12" s="8">
        <v>1017</v>
      </c>
      <c r="L12" s="4">
        <v>22943</v>
      </c>
    </row>
    <row r="13" spans="1:12" x14ac:dyDescent="0.25">
      <c r="A13" s="7" t="s">
        <v>9</v>
      </c>
      <c r="B13" s="3">
        <v>824997.24</v>
      </c>
      <c r="C13" s="3">
        <v>0</v>
      </c>
      <c r="D13" s="3">
        <v>689742.47</v>
      </c>
      <c r="E13" s="3">
        <v>3443894.04</v>
      </c>
      <c r="F13" s="8">
        <v>306730.68</v>
      </c>
      <c r="G13" s="8">
        <v>0</v>
      </c>
      <c r="H13" s="8">
        <v>361557</v>
      </c>
      <c r="I13" s="8">
        <v>4570</v>
      </c>
      <c r="J13" s="8">
        <v>346216</v>
      </c>
      <c r="K13" s="8">
        <v>16095</v>
      </c>
      <c r="L13" s="4">
        <v>171546</v>
      </c>
    </row>
    <row r="14" spans="1:12" x14ac:dyDescent="0.25">
      <c r="A14" s="7" t="s">
        <v>10</v>
      </c>
      <c r="B14" s="3">
        <v>0</v>
      </c>
      <c r="C14" s="3">
        <v>0</v>
      </c>
      <c r="D14" s="3">
        <v>0</v>
      </c>
      <c r="E14" s="3">
        <v>0</v>
      </c>
      <c r="F14" s="8">
        <v>10000</v>
      </c>
      <c r="G14" s="8">
        <v>637519</v>
      </c>
      <c r="H14" s="8">
        <v>-23104</v>
      </c>
      <c r="I14" s="8">
        <v>0</v>
      </c>
      <c r="J14" s="8">
        <v>0</v>
      </c>
      <c r="K14" s="8">
        <v>0</v>
      </c>
      <c r="L14" s="4">
        <v>0</v>
      </c>
    </row>
    <row r="15" spans="1:12" x14ac:dyDescent="0.25">
      <c r="A15" s="7" t="s">
        <v>15</v>
      </c>
      <c r="B15" s="3">
        <v>350000</v>
      </c>
      <c r="C15" s="3">
        <v>0</v>
      </c>
      <c r="D15" s="3">
        <v>0</v>
      </c>
      <c r="E15" s="19" t="s">
        <v>20</v>
      </c>
      <c r="F15" s="19" t="s">
        <v>20</v>
      </c>
      <c r="G15" s="19" t="s">
        <v>20</v>
      </c>
      <c r="H15" s="19" t="s">
        <v>20</v>
      </c>
      <c r="I15" s="19" t="s">
        <v>20</v>
      </c>
      <c r="J15" s="19" t="s">
        <v>20</v>
      </c>
      <c r="K15" s="19" t="s">
        <v>20</v>
      </c>
      <c r="L15" s="4"/>
    </row>
    <row r="16" spans="1:12" x14ac:dyDescent="0.25">
      <c r="A16" s="7" t="s">
        <v>16</v>
      </c>
      <c r="B16" s="3">
        <v>13553494.52</v>
      </c>
      <c r="C16" s="3">
        <v>17253275.91</v>
      </c>
      <c r="D16" s="3">
        <v>10679271.15</v>
      </c>
      <c r="E16" s="19" t="s">
        <v>20</v>
      </c>
      <c r="F16" s="19" t="s">
        <v>20</v>
      </c>
      <c r="G16" s="19" t="s">
        <v>20</v>
      </c>
      <c r="H16" s="19" t="s">
        <v>20</v>
      </c>
      <c r="I16" s="19" t="s">
        <v>20</v>
      </c>
      <c r="J16" s="19" t="s">
        <v>20</v>
      </c>
      <c r="K16" s="19" t="s">
        <v>20</v>
      </c>
      <c r="L16" s="4"/>
    </row>
    <row r="17" spans="1:12" x14ac:dyDescent="0.25">
      <c r="A17" s="1" t="s">
        <v>11</v>
      </c>
      <c r="B17" s="3">
        <v>8957260.1099999994</v>
      </c>
      <c r="C17" s="3">
        <v>7929124.1299999999</v>
      </c>
      <c r="D17" s="3">
        <v>7750710.0999999996</v>
      </c>
      <c r="E17" s="3">
        <v>37473036.259999998</v>
      </c>
      <c r="F17" s="8">
        <v>10974764.220000001</v>
      </c>
      <c r="G17" s="8">
        <v>4526688</v>
      </c>
      <c r="H17" s="8">
        <v>10849337</v>
      </c>
      <c r="I17" s="8">
        <v>60039654</v>
      </c>
      <c r="J17" s="8">
        <v>3870684</v>
      </c>
      <c r="K17" s="8">
        <v>9317403</v>
      </c>
      <c r="L17" s="4">
        <v>1377976</v>
      </c>
    </row>
    <row r="18" spans="1:12" x14ac:dyDescent="0.25">
      <c r="A18" s="1" t="s">
        <v>12</v>
      </c>
      <c r="B18" s="3">
        <v>6334265.7300000004</v>
      </c>
      <c r="C18" s="3">
        <v>8974352.0399999991</v>
      </c>
      <c r="D18" s="3">
        <v>2949541.02</v>
      </c>
      <c r="E18" s="3">
        <v>5366860.58</v>
      </c>
      <c r="F18" s="8">
        <v>3878168.07</v>
      </c>
      <c r="G18" s="8">
        <v>0</v>
      </c>
      <c r="H18" s="8">
        <v>0</v>
      </c>
      <c r="I18" s="8">
        <v>0</v>
      </c>
      <c r="J18" s="8">
        <v>3959582</v>
      </c>
      <c r="K18" s="8">
        <v>0</v>
      </c>
      <c r="L18" s="4">
        <v>1290261</v>
      </c>
    </row>
    <row r="19" spans="1:12" ht="6.75" customHeight="1" x14ac:dyDescent="0.25">
      <c r="F19" s="8"/>
      <c r="G19" s="8"/>
      <c r="H19" s="8"/>
      <c r="I19" s="8"/>
      <c r="J19" s="8"/>
      <c r="K19" s="8"/>
      <c r="L19" s="4"/>
    </row>
    <row r="20" spans="1:12" x14ac:dyDescent="0.25">
      <c r="A20" s="1" t="s">
        <v>1</v>
      </c>
      <c r="B20" s="1"/>
      <c r="C20" s="1"/>
      <c r="D20" s="1"/>
      <c r="F20" s="8"/>
      <c r="G20" s="8"/>
      <c r="H20" s="8"/>
      <c r="I20" s="8"/>
      <c r="J20" s="8"/>
      <c r="K20" s="8"/>
      <c r="L20" s="4"/>
    </row>
    <row r="21" spans="1:12" x14ac:dyDescent="0.25">
      <c r="A21" s="1" t="s">
        <v>6</v>
      </c>
      <c r="B21" s="3">
        <v>87197279</v>
      </c>
      <c r="C21" s="3">
        <v>104514488.81999999</v>
      </c>
      <c r="D21" s="3">
        <v>95828429.310000002</v>
      </c>
      <c r="E21" s="3">
        <v>77751126.060000002</v>
      </c>
      <c r="F21" s="8">
        <v>73990135</v>
      </c>
      <c r="G21" s="8">
        <v>93278239</v>
      </c>
      <c r="H21" s="8">
        <v>72995208</v>
      </c>
      <c r="I21" s="8">
        <v>49258339</v>
      </c>
      <c r="J21" s="8">
        <v>29842254</v>
      </c>
      <c r="K21" s="8">
        <v>24976885</v>
      </c>
      <c r="L21" s="4"/>
    </row>
    <row r="22" spans="1:12" x14ac:dyDescent="0.25">
      <c r="A22" s="7" t="s">
        <v>7</v>
      </c>
      <c r="B22" s="3">
        <v>65606713</v>
      </c>
      <c r="C22" s="3">
        <v>74014736</v>
      </c>
      <c r="D22" s="3">
        <v>75257773.819999993</v>
      </c>
      <c r="E22" s="3">
        <v>59449779</v>
      </c>
      <c r="F22" s="8">
        <v>52272873</v>
      </c>
      <c r="G22" s="8">
        <v>73588959</v>
      </c>
      <c r="H22" s="8">
        <v>56477866</v>
      </c>
      <c r="I22" s="8">
        <v>36581330</v>
      </c>
      <c r="J22" s="8">
        <v>13339914</v>
      </c>
      <c r="K22" s="8">
        <v>13166077</v>
      </c>
      <c r="L22" s="4"/>
    </row>
    <row r="23" spans="1:12" x14ac:dyDescent="0.25">
      <c r="A23" s="7" t="s">
        <v>5</v>
      </c>
      <c r="B23" s="3">
        <v>8968019</v>
      </c>
      <c r="C23" s="3">
        <v>10592425</v>
      </c>
      <c r="D23" s="3">
        <v>13932353</v>
      </c>
      <c r="E23" s="3">
        <v>14499943</v>
      </c>
      <c r="F23" s="8">
        <v>13590680</v>
      </c>
      <c r="G23" s="8">
        <v>14888524</v>
      </c>
      <c r="H23" s="8">
        <v>10601635</v>
      </c>
      <c r="I23" s="8">
        <v>8294086</v>
      </c>
      <c r="J23" s="8">
        <v>5257634</v>
      </c>
      <c r="K23" s="8">
        <v>4128246</v>
      </c>
      <c r="L23" s="4"/>
    </row>
    <row r="24" spans="1:12" x14ac:dyDescent="0.25">
      <c r="A24" s="7" t="s">
        <v>13</v>
      </c>
      <c r="B24" s="3">
        <v>0</v>
      </c>
      <c r="C24" s="3">
        <v>0</v>
      </c>
      <c r="D24" s="3">
        <v>0</v>
      </c>
      <c r="E24" s="19" t="s">
        <v>20</v>
      </c>
      <c r="F24" s="19" t="s">
        <v>20</v>
      </c>
      <c r="G24" s="19" t="s">
        <v>20</v>
      </c>
      <c r="H24" s="19" t="s">
        <v>20</v>
      </c>
      <c r="I24" s="19" t="s">
        <v>20</v>
      </c>
      <c r="J24" s="19" t="s">
        <v>20</v>
      </c>
      <c r="K24" s="19" t="s">
        <v>20</v>
      </c>
      <c r="L24" s="4"/>
    </row>
    <row r="25" spans="1:12" x14ac:dyDescent="0.25">
      <c r="A25" s="7" t="s">
        <v>14</v>
      </c>
      <c r="B25" s="3">
        <v>0</v>
      </c>
      <c r="C25" s="3">
        <v>1041.08</v>
      </c>
      <c r="D25" s="3">
        <v>0</v>
      </c>
      <c r="E25" s="19" t="s">
        <v>20</v>
      </c>
      <c r="F25" s="19" t="s">
        <v>20</v>
      </c>
      <c r="G25" s="19" t="s">
        <v>20</v>
      </c>
      <c r="H25" s="19" t="s">
        <v>20</v>
      </c>
      <c r="I25" s="19" t="s">
        <v>20</v>
      </c>
      <c r="J25" s="19" t="s">
        <v>20</v>
      </c>
      <c r="K25" s="19" t="s">
        <v>20</v>
      </c>
      <c r="L25" s="4"/>
    </row>
    <row r="26" spans="1:12" x14ac:dyDescent="0.25">
      <c r="A26" s="1" t="s">
        <v>17</v>
      </c>
      <c r="B26" s="3">
        <v>53785058.649999999</v>
      </c>
      <c r="C26" s="3">
        <v>76427341.920000002</v>
      </c>
      <c r="D26" s="3">
        <v>67098802.450000003</v>
      </c>
      <c r="E26" s="3">
        <v>47147855.049999997</v>
      </c>
      <c r="F26" s="8">
        <v>52700956</v>
      </c>
      <c r="G26" s="8">
        <v>47128293</v>
      </c>
      <c r="H26" s="8">
        <v>35617778</v>
      </c>
      <c r="I26" s="8">
        <v>35634281</v>
      </c>
      <c r="J26" s="8">
        <v>17318138</v>
      </c>
      <c r="K26" s="8">
        <v>12972705</v>
      </c>
      <c r="L26" s="4"/>
    </row>
    <row r="27" spans="1:12" x14ac:dyDescent="0.25">
      <c r="A27" s="7" t="s">
        <v>8</v>
      </c>
      <c r="B27" s="3">
        <v>194600</v>
      </c>
      <c r="C27" s="3">
        <v>514800</v>
      </c>
      <c r="D27" s="3">
        <v>272400</v>
      </c>
      <c r="E27" s="3">
        <v>603400</v>
      </c>
      <c r="F27" s="8">
        <v>383400</v>
      </c>
      <c r="G27" s="8">
        <v>438900</v>
      </c>
      <c r="H27" s="8">
        <v>522200</v>
      </c>
      <c r="I27" s="8">
        <v>587500</v>
      </c>
      <c r="J27" s="8">
        <v>387302</v>
      </c>
      <c r="K27" s="8">
        <v>269030</v>
      </c>
      <c r="L27" s="4"/>
    </row>
    <row r="28" spans="1:12" x14ac:dyDescent="0.25">
      <c r="A28" s="7" t="s">
        <v>9</v>
      </c>
      <c r="B28" s="3">
        <v>893016</v>
      </c>
      <c r="C28" s="3">
        <v>1341849</v>
      </c>
      <c r="D28" s="3">
        <v>385079.79</v>
      </c>
      <c r="E28" s="3">
        <v>347846</v>
      </c>
      <c r="F28" s="8">
        <v>2404515</v>
      </c>
      <c r="G28" s="8">
        <v>1050169</v>
      </c>
      <c r="H28" s="8">
        <v>954513</v>
      </c>
      <c r="I28" s="8">
        <v>198058</v>
      </c>
      <c r="J28" s="8">
        <v>54642</v>
      </c>
      <c r="K28" s="8">
        <v>29585</v>
      </c>
      <c r="L28" s="4"/>
    </row>
    <row r="29" spans="1:12" x14ac:dyDescent="0.25">
      <c r="A29" s="7" t="s">
        <v>10</v>
      </c>
      <c r="B29" s="3">
        <v>0</v>
      </c>
      <c r="C29" s="3">
        <v>1797024</v>
      </c>
      <c r="D29" s="3">
        <v>695848</v>
      </c>
      <c r="E29" s="3">
        <v>249359</v>
      </c>
      <c r="F29" s="8">
        <v>1695955</v>
      </c>
      <c r="G29" s="8">
        <v>409127</v>
      </c>
      <c r="H29" s="8">
        <v>0</v>
      </c>
      <c r="I29" s="8">
        <v>0</v>
      </c>
      <c r="J29" s="8">
        <v>0</v>
      </c>
      <c r="K29" s="8">
        <v>0</v>
      </c>
      <c r="L29" s="4"/>
    </row>
    <row r="30" spans="1:12" x14ac:dyDescent="0.25">
      <c r="A30" s="7" t="s">
        <v>15</v>
      </c>
      <c r="B30" s="3">
        <v>0</v>
      </c>
      <c r="C30" s="3">
        <v>11111.1</v>
      </c>
      <c r="D30" s="3">
        <v>0</v>
      </c>
      <c r="E30" s="19" t="s">
        <v>20</v>
      </c>
      <c r="F30" s="19" t="s">
        <v>20</v>
      </c>
      <c r="G30" s="19" t="s">
        <v>20</v>
      </c>
      <c r="H30" s="19" t="s">
        <v>20</v>
      </c>
      <c r="I30" s="19" t="s">
        <v>20</v>
      </c>
      <c r="J30" s="19" t="s">
        <v>20</v>
      </c>
      <c r="K30" s="19" t="s">
        <v>20</v>
      </c>
      <c r="L30" s="4"/>
    </row>
    <row r="31" spans="1:12" x14ac:dyDescent="0.25">
      <c r="A31" s="7" t="s">
        <v>16</v>
      </c>
      <c r="B31" s="3">
        <v>3449353.37</v>
      </c>
      <c r="C31" s="3">
        <v>1160337.8500000001</v>
      </c>
      <c r="D31" s="3">
        <v>4558051.3600000003</v>
      </c>
      <c r="E31" s="19" t="s">
        <v>20</v>
      </c>
      <c r="F31" s="19" t="s">
        <v>20</v>
      </c>
      <c r="G31" s="19" t="s">
        <v>20</v>
      </c>
      <c r="H31" s="19" t="s">
        <v>20</v>
      </c>
      <c r="I31" s="19" t="s">
        <v>20</v>
      </c>
      <c r="J31" s="19" t="s">
        <v>20</v>
      </c>
      <c r="K31" s="19" t="s">
        <v>20</v>
      </c>
      <c r="L31" s="4"/>
    </row>
    <row r="32" spans="1:12" x14ac:dyDescent="0.25">
      <c r="A32" s="1" t="s">
        <v>11</v>
      </c>
      <c r="B32" s="3">
        <v>36711048</v>
      </c>
      <c r="C32" s="3">
        <v>29000646</v>
      </c>
      <c r="D32" s="3">
        <v>30539587</v>
      </c>
      <c r="E32" s="3">
        <v>31356864</v>
      </c>
      <c r="F32" s="8">
        <v>21585775</v>
      </c>
      <c r="G32" s="8">
        <v>46213313</v>
      </c>
      <c r="H32" s="8">
        <v>37733935</v>
      </c>
      <c r="I32" s="8">
        <v>13661762</v>
      </c>
      <c r="J32" s="8">
        <v>13794764</v>
      </c>
      <c r="K32" s="8">
        <v>13193614</v>
      </c>
      <c r="L32" s="4"/>
    </row>
    <row r="33" spans="1:12" x14ac:dyDescent="0.25">
      <c r="A33" s="1" t="s">
        <v>12</v>
      </c>
      <c r="B33" s="3">
        <v>4179524</v>
      </c>
      <c r="C33" s="3">
        <v>4916977</v>
      </c>
      <c r="D33" s="3">
        <v>5158625</v>
      </c>
      <c r="E33" s="3">
        <v>0</v>
      </c>
      <c r="F33" s="8">
        <v>0</v>
      </c>
      <c r="G33" s="8">
        <v>0</v>
      </c>
      <c r="H33" s="8">
        <v>0</v>
      </c>
      <c r="I33" s="8">
        <v>364026</v>
      </c>
      <c r="J33" s="8">
        <v>0</v>
      </c>
      <c r="K33" s="8">
        <v>0</v>
      </c>
      <c r="L33" s="4"/>
    </row>
    <row r="34" spans="1:12" ht="5.25" customHeight="1" x14ac:dyDescent="0.25">
      <c r="A34" s="1"/>
      <c r="B34" s="1"/>
      <c r="C34" s="1"/>
      <c r="D34" s="1"/>
      <c r="E34" s="3"/>
      <c r="F34" s="8"/>
      <c r="G34" s="8"/>
      <c r="H34" s="8"/>
      <c r="I34" s="8"/>
      <c r="J34" s="8"/>
      <c r="K34" s="8"/>
      <c r="L34" s="4"/>
    </row>
    <row r="35" spans="1:12" x14ac:dyDescent="0.25">
      <c r="A35" s="1" t="s">
        <v>2</v>
      </c>
      <c r="B35" s="1"/>
      <c r="C35" s="1"/>
      <c r="D35" s="1"/>
      <c r="F35" s="8"/>
      <c r="G35" s="8"/>
      <c r="H35" s="14"/>
      <c r="I35" s="8"/>
      <c r="J35" s="8"/>
      <c r="K35" s="8"/>
      <c r="L35" s="4"/>
    </row>
    <row r="36" spans="1:12" x14ac:dyDescent="0.25">
      <c r="A36" s="1" t="s">
        <v>6</v>
      </c>
      <c r="B36" s="3">
        <v>177420165.08000001</v>
      </c>
      <c r="C36" s="3">
        <v>121888285.47</v>
      </c>
      <c r="D36" s="3">
        <v>124705373.23999999</v>
      </c>
      <c r="E36" s="3">
        <v>107278188.92</v>
      </c>
      <c r="F36" s="8">
        <v>93720581.010000005</v>
      </c>
      <c r="G36" s="8">
        <v>109069809</v>
      </c>
      <c r="H36" s="8">
        <v>76583506</v>
      </c>
      <c r="I36" s="8">
        <v>56018839</v>
      </c>
      <c r="J36" s="8">
        <v>27292735</v>
      </c>
      <c r="K36" s="8">
        <v>25624452</v>
      </c>
      <c r="L36" s="4"/>
    </row>
    <row r="37" spans="1:12" x14ac:dyDescent="0.25">
      <c r="A37" s="7" t="s">
        <v>7</v>
      </c>
      <c r="B37" s="3">
        <v>130064422.18000001</v>
      </c>
      <c r="C37" s="3">
        <v>86454694.920000002</v>
      </c>
      <c r="D37" s="3">
        <v>94250752.200000003</v>
      </c>
      <c r="E37" s="3">
        <v>78551051.040000007</v>
      </c>
      <c r="F37" s="8">
        <v>60305256.990000002</v>
      </c>
      <c r="G37" s="8">
        <v>67933613</v>
      </c>
      <c r="H37" s="8">
        <v>49967992</v>
      </c>
      <c r="I37" s="8">
        <v>35956222</v>
      </c>
      <c r="J37" s="8">
        <v>14675290</v>
      </c>
      <c r="K37" s="8">
        <v>15260199</v>
      </c>
      <c r="L37" s="4"/>
    </row>
    <row r="38" spans="1:12" x14ac:dyDescent="0.25">
      <c r="A38" s="7" t="s">
        <v>5</v>
      </c>
      <c r="B38" s="3">
        <v>30366371.77</v>
      </c>
      <c r="C38" s="3">
        <v>27050965.309999999</v>
      </c>
      <c r="D38" s="3">
        <v>15583776.039999999</v>
      </c>
      <c r="E38" s="3">
        <v>8641816.6799999997</v>
      </c>
      <c r="F38" s="8">
        <v>8560305.1500000004</v>
      </c>
      <c r="G38" s="8">
        <v>39428368</v>
      </c>
      <c r="H38" s="8">
        <v>25197497</v>
      </c>
      <c r="I38" s="8">
        <v>10334089</v>
      </c>
      <c r="J38" s="8">
        <v>6646100</v>
      </c>
      <c r="K38" s="8">
        <v>7079168</v>
      </c>
      <c r="L38" s="4"/>
    </row>
    <row r="39" spans="1:12" x14ac:dyDescent="0.25">
      <c r="A39" s="7" t="s">
        <v>13</v>
      </c>
      <c r="B39" s="3">
        <v>350000</v>
      </c>
      <c r="C39" s="3">
        <v>5566.67</v>
      </c>
      <c r="D39" s="3">
        <v>0</v>
      </c>
      <c r="E39" s="19" t="s">
        <v>20</v>
      </c>
      <c r="F39" s="19" t="s">
        <v>20</v>
      </c>
      <c r="G39" s="19" t="s">
        <v>20</v>
      </c>
      <c r="H39" s="19" t="s">
        <v>20</v>
      </c>
      <c r="I39" s="19" t="s">
        <v>20</v>
      </c>
      <c r="J39" s="19" t="s">
        <v>20</v>
      </c>
      <c r="K39" s="19" t="s">
        <v>20</v>
      </c>
      <c r="L39" s="4"/>
    </row>
    <row r="40" spans="1:12" x14ac:dyDescent="0.25">
      <c r="A40" s="7" t="s">
        <v>14</v>
      </c>
      <c r="B40" s="3">
        <v>114000</v>
      </c>
      <c r="C40" s="3">
        <v>26607.89</v>
      </c>
      <c r="D40" s="3">
        <v>1514.94</v>
      </c>
      <c r="E40" s="19" t="s">
        <v>20</v>
      </c>
      <c r="F40" s="19" t="s">
        <v>20</v>
      </c>
      <c r="G40" s="19" t="s">
        <v>20</v>
      </c>
      <c r="H40" s="19" t="s">
        <v>20</v>
      </c>
      <c r="I40" s="19" t="s">
        <v>20</v>
      </c>
      <c r="J40" s="19" t="s">
        <v>20</v>
      </c>
      <c r="K40" s="19" t="s">
        <v>20</v>
      </c>
      <c r="L40" s="4"/>
    </row>
    <row r="41" spans="1:12" x14ac:dyDescent="0.25">
      <c r="A41" s="1" t="s">
        <v>17</v>
      </c>
      <c r="B41" s="3">
        <v>115983538.61</v>
      </c>
      <c r="C41" s="3">
        <v>66762178.130000003</v>
      </c>
      <c r="D41" s="3">
        <v>75310226.510000005</v>
      </c>
      <c r="E41" s="3">
        <v>74874971.969999999</v>
      </c>
      <c r="F41" s="8">
        <v>60428708.43</v>
      </c>
      <c r="G41" s="8">
        <v>55222713</v>
      </c>
      <c r="H41" s="8">
        <v>46384764</v>
      </c>
      <c r="I41" s="8">
        <v>38487044</v>
      </c>
      <c r="J41" s="8">
        <v>22656497</v>
      </c>
      <c r="K41" s="8">
        <v>15533323</v>
      </c>
      <c r="L41" s="4"/>
    </row>
    <row r="42" spans="1:12" x14ac:dyDescent="0.25">
      <c r="A42" s="7" t="s">
        <v>8</v>
      </c>
      <c r="B42" s="3">
        <v>196465.42</v>
      </c>
      <c r="C42" s="3">
        <v>193289.37</v>
      </c>
      <c r="D42" s="3">
        <v>243923.73</v>
      </c>
      <c r="E42" s="3">
        <v>269988.40000000002</v>
      </c>
      <c r="F42" s="8">
        <v>149470.48000000001</v>
      </c>
      <c r="G42" s="8">
        <v>624062</v>
      </c>
      <c r="H42" s="8">
        <v>582935</v>
      </c>
      <c r="I42" s="8">
        <v>139165</v>
      </c>
      <c r="J42" s="8">
        <v>439101</v>
      </c>
      <c r="K42" s="8">
        <v>457850</v>
      </c>
      <c r="L42" s="4"/>
    </row>
    <row r="43" spans="1:12" x14ac:dyDescent="0.25">
      <c r="A43" s="7" t="s">
        <v>9</v>
      </c>
      <c r="B43" s="3">
        <v>268859.7</v>
      </c>
      <c r="C43" s="3">
        <v>167302.56</v>
      </c>
      <c r="D43" s="3">
        <v>173170.12</v>
      </c>
      <c r="E43" s="3">
        <v>274579.43</v>
      </c>
      <c r="F43" s="8">
        <v>307893.5</v>
      </c>
      <c r="G43" s="8">
        <v>704914</v>
      </c>
      <c r="H43" s="8">
        <v>478176</v>
      </c>
      <c r="I43" s="8">
        <v>438193</v>
      </c>
      <c r="J43" s="8">
        <v>401312</v>
      </c>
      <c r="K43" s="8">
        <v>287700</v>
      </c>
      <c r="L43" s="4"/>
    </row>
    <row r="44" spans="1:12" x14ac:dyDescent="0.25">
      <c r="A44" s="7" t="s">
        <v>10</v>
      </c>
      <c r="B44" s="3">
        <v>11247247.74</v>
      </c>
      <c r="C44" s="3">
        <v>888933.43</v>
      </c>
      <c r="D44" s="3">
        <v>3426895.46</v>
      </c>
      <c r="E44" s="3">
        <v>3163584.86</v>
      </c>
      <c r="F44" s="8">
        <v>4252376.6100000003</v>
      </c>
      <c r="G44" s="8">
        <v>4833599</v>
      </c>
      <c r="H44" s="8">
        <v>3028304</v>
      </c>
      <c r="I44" s="8">
        <v>4156187</v>
      </c>
      <c r="J44" s="8">
        <v>1009092</v>
      </c>
      <c r="K44" s="8">
        <v>24689</v>
      </c>
      <c r="L44" s="4"/>
    </row>
    <row r="45" spans="1:12" x14ac:dyDescent="0.25">
      <c r="A45" s="7" t="s">
        <v>15</v>
      </c>
      <c r="B45" s="3">
        <v>0</v>
      </c>
      <c r="C45" s="3">
        <v>0</v>
      </c>
      <c r="D45" s="3">
        <v>94745.27</v>
      </c>
      <c r="E45" s="19" t="s">
        <v>20</v>
      </c>
      <c r="F45" s="19" t="s">
        <v>20</v>
      </c>
      <c r="G45" s="19" t="s">
        <v>20</v>
      </c>
      <c r="H45" s="19" t="s">
        <v>20</v>
      </c>
      <c r="I45" s="19" t="s">
        <v>20</v>
      </c>
      <c r="J45" s="19" t="s">
        <v>20</v>
      </c>
      <c r="K45" s="19" t="s">
        <v>20</v>
      </c>
      <c r="L45" s="4"/>
    </row>
    <row r="46" spans="1:12" x14ac:dyDescent="0.25">
      <c r="A46" s="7" t="s">
        <v>16</v>
      </c>
      <c r="B46" s="3">
        <v>4366518.71</v>
      </c>
      <c r="C46" s="3">
        <v>2512908.7000000002</v>
      </c>
      <c r="D46" s="3">
        <v>3448390.19</v>
      </c>
      <c r="E46" s="19" t="s">
        <v>20</v>
      </c>
      <c r="F46" s="19" t="s">
        <v>20</v>
      </c>
      <c r="G46" s="19" t="s">
        <v>20</v>
      </c>
      <c r="H46" s="19" t="s">
        <v>20</v>
      </c>
      <c r="I46" s="19" t="s">
        <v>20</v>
      </c>
      <c r="J46" s="19" t="s">
        <v>20</v>
      </c>
      <c r="K46" s="19" t="s">
        <v>20</v>
      </c>
      <c r="L46" s="4"/>
    </row>
    <row r="47" spans="1:12" x14ac:dyDescent="0.25">
      <c r="A47" s="1" t="s">
        <v>11</v>
      </c>
      <c r="B47" s="3">
        <v>68118870.189999998</v>
      </c>
      <c r="C47" s="3">
        <v>57275546.100000001</v>
      </c>
      <c r="D47" s="3">
        <v>50883367.710000001</v>
      </c>
      <c r="E47" s="3">
        <v>33208841.359999999</v>
      </c>
      <c r="F47" s="8">
        <v>33783724.840000004</v>
      </c>
      <c r="G47" s="8">
        <v>54652584</v>
      </c>
      <c r="H47" s="8">
        <v>31858278</v>
      </c>
      <c r="I47" s="8">
        <v>18410696</v>
      </c>
      <c r="J47" s="8">
        <v>6373996</v>
      </c>
      <c r="K47" s="8">
        <v>11127883</v>
      </c>
      <c r="L47" s="4"/>
    </row>
    <row r="48" spans="1:12" x14ac:dyDescent="0.25">
      <c r="A48" s="1" t="s">
        <v>12</v>
      </c>
      <c r="B48" s="3">
        <v>0</v>
      </c>
      <c r="C48" s="3">
        <v>0</v>
      </c>
      <c r="D48" s="3">
        <v>0</v>
      </c>
      <c r="E48" s="3">
        <v>0</v>
      </c>
      <c r="F48" s="8">
        <v>0</v>
      </c>
      <c r="G48" s="8">
        <v>0</v>
      </c>
      <c r="H48" s="8">
        <v>416666</v>
      </c>
      <c r="I48" s="8">
        <v>106168</v>
      </c>
      <c r="J48" s="8">
        <v>1138764</v>
      </c>
      <c r="K48" s="8">
        <v>829929</v>
      </c>
      <c r="L48" s="4"/>
    </row>
    <row r="49" spans="1:12" ht="5.25" customHeight="1" x14ac:dyDescent="0.25">
      <c r="A49" s="1"/>
      <c r="B49" s="1"/>
      <c r="C49" s="1"/>
      <c r="D49" s="1"/>
      <c r="F49" s="8"/>
      <c r="G49" s="8"/>
      <c r="H49" s="8"/>
      <c r="I49" s="8"/>
      <c r="J49" s="8"/>
      <c r="K49" s="8"/>
      <c r="L49" s="4"/>
    </row>
    <row r="50" spans="1:12" x14ac:dyDescent="0.25">
      <c r="A50" s="1" t="s">
        <v>3</v>
      </c>
      <c r="B50" s="1"/>
      <c r="C50" s="1"/>
      <c r="D50" s="1"/>
      <c r="F50" s="8"/>
      <c r="G50" s="8"/>
      <c r="H50" s="14"/>
      <c r="I50" s="8"/>
      <c r="J50" s="8"/>
      <c r="K50" s="8"/>
      <c r="L50" s="4"/>
    </row>
    <row r="51" spans="1:12" x14ac:dyDescent="0.25">
      <c r="A51" s="1" t="s">
        <v>6</v>
      </c>
      <c r="B51" s="4">
        <v>98652351.959999993</v>
      </c>
      <c r="C51" s="4">
        <v>85194042.689999998</v>
      </c>
      <c r="D51" s="4">
        <v>80650141.609999999</v>
      </c>
      <c r="E51" s="3">
        <v>115251458.54000001</v>
      </c>
      <c r="F51" s="8">
        <v>78691162.840000004</v>
      </c>
      <c r="G51" s="8">
        <v>71462228</v>
      </c>
      <c r="H51" s="8">
        <v>62430887</v>
      </c>
      <c r="I51" s="8">
        <v>55257290</v>
      </c>
      <c r="J51" s="8">
        <v>45503901</v>
      </c>
      <c r="K51" s="8">
        <v>41197729</v>
      </c>
      <c r="L51" s="4">
        <v>46526043.57</v>
      </c>
    </row>
    <row r="52" spans="1:12" x14ac:dyDescent="0.25">
      <c r="A52" s="7" t="s">
        <v>7</v>
      </c>
      <c r="B52" s="4">
        <v>42533397.390000001</v>
      </c>
      <c r="C52" s="4">
        <v>38660260.07</v>
      </c>
      <c r="D52" s="4">
        <v>39038336.700000003</v>
      </c>
      <c r="E52" s="3">
        <v>41358637.009999998</v>
      </c>
      <c r="F52" s="8">
        <v>37899539.270000003</v>
      </c>
      <c r="G52" s="8">
        <v>41943200</v>
      </c>
      <c r="H52" s="8">
        <v>32728318</v>
      </c>
      <c r="I52" s="8">
        <v>34164457</v>
      </c>
      <c r="J52" s="8">
        <v>27055590</v>
      </c>
      <c r="K52" s="8">
        <v>23245246</v>
      </c>
      <c r="L52" s="4">
        <v>24221408.620000001</v>
      </c>
    </row>
    <row r="53" spans="1:12" x14ac:dyDescent="0.25">
      <c r="A53" s="7" t="s">
        <v>5</v>
      </c>
      <c r="B53" s="4">
        <v>9164844.5600000005</v>
      </c>
      <c r="C53" s="4">
        <v>5579624.9500000002</v>
      </c>
      <c r="D53" s="4">
        <v>7242213.5099999998</v>
      </c>
      <c r="E53" s="3">
        <v>7510619.54</v>
      </c>
      <c r="F53" s="8">
        <v>7213701.1900000004</v>
      </c>
      <c r="G53" s="8">
        <v>7247852</v>
      </c>
      <c r="H53" s="8">
        <v>5547084</v>
      </c>
      <c r="I53" s="8">
        <v>4798825</v>
      </c>
      <c r="J53" s="8">
        <v>3025691</v>
      </c>
      <c r="K53" s="8">
        <v>3806929</v>
      </c>
      <c r="L53" s="4">
        <v>3478046.29</v>
      </c>
    </row>
    <row r="54" spans="1:12" x14ac:dyDescent="0.25">
      <c r="A54" s="7" t="s">
        <v>13</v>
      </c>
      <c r="B54" s="3">
        <f>SUM(B16+B31+B46)</f>
        <v>21369366.600000001</v>
      </c>
      <c r="C54" s="3">
        <f>SUM(C16+C31+C46)</f>
        <v>20926522.460000001</v>
      </c>
      <c r="D54" s="3">
        <v>18685712.700000003</v>
      </c>
      <c r="E54" s="19" t="s">
        <v>20</v>
      </c>
      <c r="F54" s="19" t="s">
        <v>20</v>
      </c>
      <c r="G54" s="19" t="s">
        <v>20</v>
      </c>
      <c r="H54" s="19" t="s">
        <v>20</v>
      </c>
      <c r="I54" s="19" t="s">
        <v>20</v>
      </c>
      <c r="J54" s="19" t="s">
        <v>20</v>
      </c>
      <c r="K54" s="19" t="s">
        <v>20</v>
      </c>
      <c r="L54" s="4">
        <v>11210829.57</v>
      </c>
    </row>
    <row r="55" spans="1:12" x14ac:dyDescent="0.25">
      <c r="A55" s="7" t="s">
        <v>14</v>
      </c>
      <c r="B55" s="15">
        <v>597739.52000000002</v>
      </c>
      <c r="C55" s="4">
        <v>509474.44</v>
      </c>
      <c r="D55" s="4">
        <v>604305.67000000004</v>
      </c>
      <c r="E55" s="19" t="s">
        <v>20</v>
      </c>
      <c r="F55" s="19" t="s">
        <v>20</v>
      </c>
      <c r="G55" s="19" t="s">
        <v>20</v>
      </c>
      <c r="H55" s="19" t="s">
        <v>20</v>
      </c>
      <c r="I55" s="19" t="s">
        <v>20</v>
      </c>
      <c r="J55" s="19" t="s">
        <v>20</v>
      </c>
      <c r="K55" s="19" t="s">
        <v>20</v>
      </c>
      <c r="L55" s="4">
        <v>471406.69</v>
      </c>
    </row>
    <row r="56" spans="1:12" x14ac:dyDescent="0.25">
      <c r="A56" s="1" t="s">
        <v>17</v>
      </c>
      <c r="B56" s="4">
        <v>65827376.659999996</v>
      </c>
      <c r="C56" s="4">
        <v>71419310.459999993</v>
      </c>
      <c r="D56" s="4">
        <v>62214892.810000002</v>
      </c>
      <c r="E56" s="3">
        <v>95742875.670000002</v>
      </c>
      <c r="F56" s="8">
        <v>60540758.520000003</v>
      </c>
      <c r="G56" s="8">
        <v>56474684</v>
      </c>
      <c r="H56" s="8">
        <v>50053483</v>
      </c>
      <c r="I56" s="8">
        <v>39892596</v>
      </c>
      <c r="J56" s="8">
        <v>36381508</v>
      </c>
      <c r="K56" s="8">
        <v>32709947</v>
      </c>
      <c r="L56" s="4">
        <v>35976523.200000003</v>
      </c>
    </row>
    <row r="57" spans="1:12" x14ac:dyDescent="0.25">
      <c r="A57" s="7" t="s">
        <v>8</v>
      </c>
      <c r="B57" s="4">
        <v>476384.36</v>
      </c>
      <c r="C57" s="4">
        <v>354200.81</v>
      </c>
      <c r="D57" s="4">
        <v>355334.99</v>
      </c>
      <c r="E57" s="3">
        <v>317387.87</v>
      </c>
      <c r="F57" s="8">
        <v>393894.29</v>
      </c>
      <c r="G57" s="8">
        <v>531683</v>
      </c>
      <c r="H57" s="8">
        <v>451819</v>
      </c>
      <c r="I57" s="8">
        <v>181793</v>
      </c>
      <c r="J57" s="8">
        <v>513064</v>
      </c>
      <c r="K57" s="8">
        <v>724289</v>
      </c>
      <c r="L57" s="4">
        <v>158688.54999999999</v>
      </c>
    </row>
    <row r="58" spans="1:12" x14ac:dyDescent="0.25">
      <c r="A58" s="7" t="s">
        <v>9</v>
      </c>
      <c r="B58" s="4">
        <v>277188.92</v>
      </c>
      <c r="C58" s="4">
        <v>487150.52</v>
      </c>
      <c r="D58" s="4">
        <v>694100.86</v>
      </c>
      <c r="E58" s="3">
        <v>752874.05</v>
      </c>
      <c r="F58" s="8">
        <v>1391218.29</v>
      </c>
      <c r="G58" s="8">
        <v>337247</v>
      </c>
      <c r="H58" s="8">
        <v>107154</v>
      </c>
      <c r="I58" s="8">
        <v>316303</v>
      </c>
      <c r="J58" s="8">
        <v>132005</v>
      </c>
      <c r="K58" s="8">
        <v>196273</v>
      </c>
      <c r="L58" s="4">
        <v>361737.5</v>
      </c>
    </row>
    <row r="59" spans="1:12" x14ac:dyDescent="0.25">
      <c r="A59" s="7" t="s">
        <v>10</v>
      </c>
      <c r="B59" s="4">
        <v>44882.45</v>
      </c>
      <c r="C59" s="4">
        <v>15791</v>
      </c>
      <c r="D59" s="4">
        <v>3906.91</v>
      </c>
      <c r="E59" s="3">
        <v>31420.67</v>
      </c>
      <c r="F59" s="8">
        <v>39674.639999999999</v>
      </c>
      <c r="G59" s="8">
        <v>42865</v>
      </c>
      <c r="H59" s="8">
        <v>12854</v>
      </c>
      <c r="I59" s="8">
        <v>19045</v>
      </c>
      <c r="J59" s="8">
        <v>1108</v>
      </c>
      <c r="K59" s="8">
        <v>2049</v>
      </c>
      <c r="L59" s="4">
        <v>3652.09</v>
      </c>
    </row>
    <row r="60" spans="1:12" x14ac:dyDescent="0.25">
      <c r="A60" s="7" t="s">
        <v>15</v>
      </c>
      <c r="B60" s="3">
        <f>SUM(B10+B25+B40)</f>
        <v>1243580.77</v>
      </c>
      <c r="C60" s="3">
        <f>SUM(C10+C25+C40)</f>
        <v>5161648.97</v>
      </c>
      <c r="D60" s="3">
        <v>46857.950000000004</v>
      </c>
      <c r="E60" s="19" t="s">
        <v>20</v>
      </c>
      <c r="F60" s="19" t="s">
        <v>20</v>
      </c>
      <c r="G60" s="19" t="s">
        <v>20</v>
      </c>
      <c r="H60" s="19" t="s">
        <v>20</v>
      </c>
      <c r="I60" s="19" t="s">
        <v>20</v>
      </c>
      <c r="J60" s="19" t="s">
        <v>20</v>
      </c>
      <c r="K60" s="19" t="s">
        <v>20</v>
      </c>
      <c r="L60" s="4">
        <v>164738.57</v>
      </c>
    </row>
    <row r="61" spans="1:12" x14ac:dyDescent="0.25">
      <c r="A61" s="7" t="s">
        <v>16</v>
      </c>
      <c r="B61" s="4">
        <v>582316.28</v>
      </c>
      <c r="C61" s="4">
        <v>484569.92</v>
      </c>
      <c r="D61" s="4">
        <v>701218.04</v>
      </c>
      <c r="E61" s="19" t="s">
        <v>20</v>
      </c>
      <c r="F61" s="19" t="s">
        <v>20</v>
      </c>
      <c r="G61" s="19" t="s">
        <v>20</v>
      </c>
      <c r="H61" s="19" t="s">
        <v>20</v>
      </c>
      <c r="I61" s="19" t="s">
        <v>20</v>
      </c>
      <c r="J61" s="19" t="s">
        <v>20</v>
      </c>
      <c r="K61" s="19" t="s">
        <v>20</v>
      </c>
      <c r="L61" s="4">
        <v>546092.9</v>
      </c>
    </row>
    <row r="62" spans="1:12" x14ac:dyDescent="0.25">
      <c r="A62" s="1" t="s">
        <v>11</v>
      </c>
      <c r="B62" s="4">
        <v>25048598.809999999</v>
      </c>
      <c r="C62" s="4">
        <v>15395013.67</v>
      </c>
      <c r="D62" s="4">
        <v>11514774.949999999</v>
      </c>
      <c r="E62" s="3">
        <v>14220792.050000001</v>
      </c>
      <c r="F62" s="8">
        <v>12792218.369999999</v>
      </c>
      <c r="G62" s="8">
        <v>12094894</v>
      </c>
      <c r="H62" s="8">
        <v>9500135</v>
      </c>
      <c r="I62" s="8">
        <v>11973316</v>
      </c>
      <c r="J62" s="8">
        <v>8117734</v>
      </c>
      <c r="K62" s="8">
        <v>6799384</v>
      </c>
      <c r="L62" s="4">
        <v>8899992.8599999994</v>
      </c>
    </row>
    <row r="63" spans="1:12" x14ac:dyDescent="0.25">
      <c r="A63" s="1" t="s">
        <v>12</v>
      </c>
      <c r="B63" s="4">
        <v>1373700.32</v>
      </c>
      <c r="C63" s="4">
        <v>1361550.21</v>
      </c>
      <c r="D63" s="4">
        <v>1499740.4</v>
      </c>
      <c r="E63" s="3">
        <v>1520477.94</v>
      </c>
      <c r="F63" s="8">
        <v>1336840.93</v>
      </c>
      <c r="G63" s="8">
        <v>1121938</v>
      </c>
      <c r="H63" s="8">
        <v>1561647</v>
      </c>
      <c r="I63" s="8">
        <v>504191</v>
      </c>
      <c r="J63" s="8">
        <v>274140</v>
      </c>
      <c r="K63" s="8">
        <v>751545</v>
      </c>
      <c r="L63" s="4">
        <v>1935615.56</v>
      </c>
    </row>
    <row r="64" spans="1:12" ht="19.5" customHeight="1" x14ac:dyDescent="0.25">
      <c r="A64" s="1"/>
      <c r="B64" s="1"/>
      <c r="C64" s="1"/>
      <c r="D64" s="1"/>
      <c r="F64" s="9"/>
      <c r="G64" s="8"/>
      <c r="H64" s="8"/>
      <c r="I64" s="8"/>
      <c r="J64" s="8"/>
      <c r="K64" s="8"/>
      <c r="L64" s="4"/>
    </row>
    <row r="65" spans="1:12" x14ac:dyDescent="0.25">
      <c r="A65" s="1" t="s">
        <v>4</v>
      </c>
      <c r="B65" s="1"/>
      <c r="C65" s="1"/>
      <c r="D65" s="1"/>
      <c r="F65" s="9"/>
      <c r="G65" s="8"/>
      <c r="H65" s="8"/>
      <c r="I65" s="8"/>
      <c r="J65" s="8"/>
      <c r="K65" s="8"/>
      <c r="L65" s="4"/>
    </row>
    <row r="66" spans="1:12" x14ac:dyDescent="0.25">
      <c r="A66" s="1" t="s">
        <v>24</v>
      </c>
      <c r="B66" s="11">
        <f>SUM((B6+B21+B36+B51)-(B69+B70))</f>
        <v>448924207.35000002</v>
      </c>
      <c r="C66" s="11">
        <f>SUM((C6+C21+C36+C51)-(C69+C70))</f>
        <v>404535164.69999993</v>
      </c>
      <c r="D66" s="11">
        <v>398186060.06</v>
      </c>
      <c r="E66" s="3">
        <v>464354058.05000007</v>
      </c>
      <c r="F66" s="15">
        <v>363041996.82999998</v>
      </c>
      <c r="G66" s="15">
        <v>351111594</v>
      </c>
      <c r="H66" s="15">
        <v>289331190</v>
      </c>
      <c r="I66" s="15">
        <v>278228011</v>
      </c>
      <c r="J66" s="4">
        <v>128430942</v>
      </c>
      <c r="K66" s="4">
        <v>130406904</v>
      </c>
      <c r="L66" s="4"/>
    </row>
    <row r="67" spans="1:12" x14ac:dyDescent="0.25">
      <c r="A67" s="7" t="s">
        <v>7</v>
      </c>
      <c r="B67" s="11">
        <f t="shared" ref="B67:C70" si="0">SUM(B7+B22+B37+B52)</f>
        <v>323294600.75</v>
      </c>
      <c r="C67" s="11">
        <f t="shared" si="0"/>
        <v>281851853.38</v>
      </c>
      <c r="D67" s="11">
        <v>320627693.63</v>
      </c>
      <c r="E67" s="3">
        <v>278432966.53000003</v>
      </c>
      <c r="F67" s="15">
        <v>278900175.14999998</v>
      </c>
      <c r="G67" s="15">
        <v>265617071</v>
      </c>
      <c r="H67" s="15">
        <v>222046914</v>
      </c>
      <c r="I67" s="15">
        <v>217769684</v>
      </c>
      <c r="J67" s="4">
        <v>94180231</v>
      </c>
      <c r="K67" s="4">
        <v>99262935</v>
      </c>
      <c r="L67" s="4"/>
    </row>
    <row r="68" spans="1:12" x14ac:dyDescent="0.25">
      <c r="A68" s="7" t="s">
        <v>5</v>
      </c>
      <c r="B68" s="11">
        <f t="shared" si="0"/>
        <v>52985000.07</v>
      </c>
      <c r="C68" s="11">
        <f t="shared" si="0"/>
        <v>45666927.810000002</v>
      </c>
      <c r="D68" s="11">
        <v>39306425.549999997</v>
      </c>
      <c r="E68" s="3">
        <v>32135671.799999997</v>
      </c>
      <c r="F68" s="15">
        <v>34196859.829999998</v>
      </c>
      <c r="G68" s="15">
        <v>63792685</v>
      </c>
      <c r="H68" s="15">
        <v>43780371</v>
      </c>
      <c r="I68" s="15">
        <v>30125910</v>
      </c>
      <c r="J68" s="4">
        <v>15813089</v>
      </c>
      <c r="K68" s="4">
        <v>16760013</v>
      </c>
      <c r="L68" s="4"/>
    </row>
    <row r="69" spans="1:12" x14ac:dyDescent="0.25">
      <c r="A69" s="7" t="s">
        <v>13</v>
      </c>
      <c r="B69" s="11">
        <f t="shared" si="0"/>
        <v>21786166.640000001</v>
      </c>
      <c r="C69" s="11">
        <f t="shared" si="0"/>
        <v>20932089.130000003</v>
      </c>
      <c r="D69" s="11">
        <v>18685712.700000003</v>
      </c>
      <c r="E69" s="19" t="s">
        <v>20</v>
      </c>
      <c r="F69" s="19" t="s">
        <v>20</v>
      </c>
      <c r="G69" s="19" t="s">
        <v>20</v>
      </c>
      <c r="H69" s="19" t="s">
        <v>20</v>
      </c>
      <c r="I69" s="19" t="s">
        <v>20</v>
      </c>
      <c r="J69" s="19" t="s">
        <v>20</v>
      </c>
      <c r="K69" s="19" t="s">
        <v>20</v>
      </c>
      <c r="L69" s="4"/>
    </row>
    <row r="70" spans="1:12" x14ac:dyDescent="0.25">
      <c r="A70" s="7" t="s">
        <v>14</v>
      </c>
      <c r="B70" s="11">
        <f t="shared" si="0"/>
        <v>1841320.29</v>
      </c>
      <c r="C70" s="11">
        <f t="shared" si="0"/>
        <v>5671123.4100000001</v>
      </c>
      <c r="D70" s="11">
        <v>651163.62</v>
      </c>
      <c r="E70" s="19" t="s">
        <v>20</v>
      </c>
      <c r="F70" s="19" t="s">
        <v>20</v>
      </c>
      <c r="G70" s="19" t="s">
        <v>20</v>
      </c>
      <c r="H70" s="19" t="s">
        <v>20</v>
      </c>
      <c r="I70" s="19" t="s">
        <v>20</v>
      </c>
      <c r="J70" s="19" t="s">
        <v>20</v>
      </c>
      <c r="K70" s="19" t="s">
        <v>20</v>
      </c>
      <c r="L70" s="4"/>
    </row>
    <row r="71" spans="1:12" x14ac:dyDescent="0.25">
      <c r="A71" s="1" t="s">
        <v>23</v>
      </c>
      <c r="B71" s="11">
        <f>SUM((B11+B26+B41+B56)-(B69+B70))</f>
        <v>322800911.14000005</v>
      </c>
      <c r="C71" s="11">
        <f>SUM((C11+C26+C41+C56)-(C69+C70))</f>
        <v>306520548.40999997</v>
      </c>
      <c r="D71" s="11">
        <v>298167465.90000004</v>
      </c>
      <c r="E71" s="3">
        <v>350482385.65000004</v>
      </c>
      <c r="F71" s="15">
        <v>284905756.41000003</v>
      </c>
      <c r="G71" s="15">
        <v>235310620</v>
      </c>
      <c r="H71" s="15">
        <v>204579682</v>
      </c>
      <c r="I71" s="15">
        <v>173228290</v>
      </c>
      <c r="J71" s="4">
        <v>104051524</v>
      </c>
      <c r="K71" s="4">
        <v>92253617</v>
      </c>
      <c r="L71" s="4"/>
    </row>
    <row r="72" spans="1:12" x14ac:dyDescent="0.25">
      <c r="A72" s="7" t="s">
        <v>8</v>
      </c>
      <c r="B72" s="11">
        <f t="shared" ref="B72:C78" si="1">SUM(B12+B27+B42+B57)</f>
        <v>895021.61</v>
      </c>
      <c r="C72" s="11">
        <f t="shared" si="1"/>
        <v>1100640.18</v>
      </c>
      <c r="D72" s="11">
        <v>873158.72</v>
      </c>
      <c r="E72" s="3">
        <v>1216026.27</v>
      </c>
      <c r="F72" s="15">
        <v>931764.77</v>
      </c>
      <c r="G72" s="15">
        <v>1632295</v>
      </c>
      <c r="H72" s="15">
        <v>1563954</v>
      </c>
      <c r="I72" s="15">
        <v>914458</v>
      </c>
      <c r="J72" s="4">
        <v>1339467</v>
      </c>
      <c r="K72" s="4">
        <v>1452186</v>
      </c>
      <c r="L72" s="4"/>
    </row>
    <row r="73" spans="1:12" x14ac:dyDescent="0.25">
      <c r="A73" s="7" t="s">
        <v>9</v>
      </c>
      <c r="B73" s="11">
        <f t="shared" si="1"/>
        <v>2264061.86</v>
      </c>
      <c r="C73" s="11">
        <f t="shared" si="1"/>
        <v>1996302.08</v>
      </c>
      <c r="D73" s="11">
        <v>1942093.2399999998</v>
      </c>
      <c r="E73" s="3">
        <v>4819193.5200000005</v>
      </c>
      <c r="F73" s="15">
        <v>4410357.4700000007</v>
      </c>
      <c r="G73" s="15">
        <v>2092330</v>
      </c>
      <c r="H73" s="15">
        <v>1901400</v>
      </c>
      <c r="I73" s="15">
        <v>957124</v>
      </c>
      <c r="J73" s="4">
        <v>934175</v>
      </c>
      <c r="K73" s="4">
        <v>529653</v>
      </c>
      <c r="L73" s="4"/>
    </row>
    <row r="74" spans="1:12" x14ac:dyDescent="0.25">
      <c r="A74" s="7" t="s">
        <v>10</v>
      </c>
      <c r="B74" s="11">
        <f t="shared" si="1"/>
        <v>11292130.189999999</v>
      </c>
      <c r="C74" s="11">
        <f t="shared" si="1"/>
        <v>2701748.43</v>
      </c>
      <c r="D74" s="11">
        <v>4126650.37</v>
      </c>
      <c r="E74" s="3">
        <v>3444364.53</v>
      </c>
      <c r="F74" s="15">
        <v>5998006.25</v>
      </c>
      <c r="G74" s="15">
        <v>5923110</v>
      </c>
      <c r="H74" s="15">
        <v>3018054</v>
      </c>
      <c r="I74" s="15">
        <v>4175232</v>
      </c>
      <c r="J74" s="4">
        <v>1010200</v>
      </c>
      <c r="K74" s="4">
        <v>26738</v>
      </c>
      <c r="L74" s="4"/>
    </row>
    <row r="75" spans="1:12" x14ac:dyDescent="0.25">
      <c r="A75" s="7" t="s">
        <v>15</v>
      </c>
      <c r="B75" s="11">
        <f t="shared" si="1"/>
        <v>1593580.77</v>
      </c>
      <c r="C75" s="11">
        <f t="shared" si="1"/>
        <v>5172760.0699999994</v>
      </c>
      <c r="D75" s="11">
        <v>141603.22</v>
      </c>
      <c r="E75" s="19" t="s">
        <v>20</v>
      </c>
      <c r="F75" s="19" t="s">
        <v>20</v>
      </c>
      <c r="G75" s="19" t="s">
        <v>20</v>
      </c>
      <c r="H75" s="19" t="s">
        <v>20</v>
      </c>
      <c r="I75" s="19" t="s">
        <v>20</v>
      </c>
      <c r="J75" s="19" t="s">
        <v>20</v>
      </c>
      <c r="K75" s="19" t="s">
        <v>20</v>
      </c>
      <c r="L75" s="4"/>
    </row>
    <row r="76" spans="1:12" x14ac:dyDescent="0.25">
      <c r="A76" s="7" t="s">
        <v>16</v>
      </c>
      <c r="B76" s="11">
        <f t="shared" si="1"/>
        <v>21951682.880000003</v>
      </c>
      <c r="C76" s="11">
        <f t="shared" si="1"/>
        <v>21411092.380000003</v>
      </c>
      <c r="D76" s="11">
        <v>19386930.740000002</v>
      </c>
      <c r="E76" s="19" t="s">
        <v>20</v>
      </c>
      <c r="F76" s="19" t="s">
        <v>20</v>
      </c>
      <c r="G76" s="19" t="s">
        <v>20</v>
      </c>
      <c r="H76" s="19" t="s">
        <v>20</v>
      </c>
      <c r="I76" s="19" t="s">
        <v>20</v>
      </c>
      <c r="J76" s="19" t="s">
        <v>20</v>
      </c>
      <c r="K76" s="19" t="s">
        <v>20</v>
      </c>
      <c r="L76" s="4"/>
    </row>
    <row r="77" spans="1:12" x14ac:dyDescent="0.25">
      <c r="A77" s="1" t="s">
        <v>11</v>
      </c>
      <c r="B77" s="11">
        <f t="shared" si="1"/>
        <v>138835777.10999998</v>
      </c>
      <c r="C77" s="11">
        <f t="shared" si="1"/>
        <v>109600329.90000001</v>
      </c>
      <c r="D77" s="11">
        <v>100688439.76000001</v>
      </c>
      <c r="E77" s="3">
        <v>116259533.66999999</v>
      </c>
      <c r="F77" s="15">
        <v>79136482.430000007</v>
      </c>
      <c r="G77" s="15">
        <v>117487479</v>
      </c>
      <c r="H77" s="15">
        <v>89941685</v>
      </c>
      <c r="I77" s="15">
        <v>104085428</v>
      </c>
      <c r="J77" s="4">
        <v>32157178</v>
      </c>
      <c r="K77" s="4">
        <v>40438284</v>
      </c>
      <c r="L77" s="4"/>
    </row>
    <row r="78" spans="1:12" x14ac:dyDescent="0.25">
      <c r="A78" s="1" t="s">
        <v>12</v>
      </c>
      <c r="B78" s="11">
        <f t="shared" si="1"/>
        <v>11887490.050000001</v>
      </c>
      <c r="C78" s="11">
        <f t="shared" si="1"/>
        <v>15252879.25</v>
      </c>
      <c r="D78" s="11">
        <v>9607906.4199999999</v>
      </c>
      <c r="E78" s="3">
        <v>6887338.5199999996</v>
      </c>
      <c r="F78" s="15">
        <v>5215009</v>
      </c>
      <c r="G78" s="15">
        <v>1121938</v>
      </c>
      <c r="H78" s="15">
        <v>1978313</v>
      </c>
      <c r="I78" s="15">
        <v>974385</v>
      </c>
      <c r="J78" s="4">
        <v>5372486</v>
      </c>
      <c r="K78" s="4">
        <v>1581474</v>
      </c>
      <c r="L78" s="4"/>
    </row>
    <row r="79" spans="1:12" ht="3.75" customHeight="1" x14ac:dyDescent="0.25">
      <c r="E79" s="3"/>
      <c r="F79" s="3"/>
      <c r="G79" s="3"/>
      <c r="I79" s="3"/>
      <c r="L79" s="4"/>
    </row>
    <row r="80" spans="1:12" ht="12" customHeight="1" x14ac:dyDescent="0.25">
      <c r="A80" s="5"/>
      <c r="B80" s="5"/>
      <c r="G80" s="3"/>
    </row>
    <row r="81" spans="1:11" ht="70.2" customHeight="1" x14ac:dyDescent="0.25">
      <c r="A81" s="18" t="s">
        <v>21</v>
      </c>
      <c r="B81" s="18"/>
      <c r="C81" s="18"/>
      <c r="D81" s="18"/>
      <c r="E81" s="18"/>
      <c r="F81" s="18"/>
      <c r="G81" s="18"/>
      <c r="H81" s="18"/>
      <c r="I81" s="18"/>
      <c r="J81" s="18"/>
      <c r="K81" s="18"/>
    </row>
    <row r="82" spans="1:11" ht="12" hidden="1" customHeight="1" x14ac:dyDescent="0.25">
      <c r="A82" s="18"/>
      <c r="B82" s="18"/>
      <c r="C82" s="18"/>
      <c r="D82" s="18"/>
      <c r="E82" s="18"/>
      <c r="F82" s="18"/>
      <c r="G82" s="18"/>
      <c r="H82" s="18"/>
      <c r="I82" s="18"/>
      <c r="J82" s="18"/>
      <c r="K82" s="18"/>
    </row>
    <row r="83" spans="1:11" ht="12" customHeight="1" x14ac:dyDescent="0.25">
      <c r="A83" s="16"/>
      <c r="B83" s="16"/>
      <c r="C83" s="16"/>
      <c r="D83" s="16"/>
      <c r="E83" s="16"/>
      <c r="F83" s="16"/>
      <c r="G83" s="16"/>
      <c r="H83" s="16"/>
      <c r="I83" s="16"/>
      <c r="J83" s="16"/>
      <c r="K83" s="16"/>
    </row>
    <row r="84" spans="1:11" ht="12" customHeight="1" x14ac:dyDescent="0.25">
      <c r="A84" s="18" t="s">
        <v>22</v>
      </c>
      <c r="B84" s="20"/>
      <c r="C84" s="20"/>
      <c r="D84" s="20"/>
      <c r="E84" s="20"/>
      <c r="F84" s="20"/>
      <c r="G84" s="20"/>
      <c r="H84" s="20"/>
      <c r="I84" s="20"/>
      <c r="J84" s="20"/>
      <c r="K84" s="20"/>
    </row>
    <row r="85" spans="1:11" ht="23.4" customHeight="1" x14ac:dyDescent="0.25">
      <c r="A85" s="12" t="s">
        <v>25</v>
      </c>
      <c r="B85" s="6"/>
      <c r="E85" s="3"/>
      <c r="G85" s="3"/>
    </row>
    <row r="86" spans="1:11" x14ac:dyDescent="0.25">
      <c r="G86" s="3"/>
    </row>
    <row r="87" spans="1:11" x14ac:dyDescent="0.25">
      <c r="A87" s="13"/>
      <c r="G87" s="3"/>
    </row>
    <row r="88" spans="1:11" x14ac:dyDescent="0.25">
      <c r="G88" s="3"/>
    </row>
    <row r="89" spans="1:11" x14ac:dyDescent="0.25">
      <c r="G89" s="3"/>
    </row>
  </sheetData>
  <mergeCells count="4">
    <mergeCell ref="A2:K2"/>
    <mergeCell ref="A1:K1"/>
    <mergeCell ref="A81:K82"/>
    <mergeCell ref="A84:K84"/>
  </mergeCells>
  <phoneticPr fontId="0" type="noConversion"/>
  <pageMargins left="0.16" right="0.16" top="0.17" bottom="0.16" header="0.17" footer="0.16"/>
  <pageSetup scale="75" orientation="landscape" r:id="rId1"/>
  <headerFooter differentOddEven="1" alignWithMargins="0">
    <oddHeader>&amp;R&amp;"Arial,Bold"&amp;KFF0000This table was generated on 8/10/18.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2a</vt:lpstr>
      <vt:lpstr>'Party Table 2a'!Print_Area</vt:lpstr>
      <vt:lpstr>'Party Table 2a'!Print_Titles</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2018-08-28T13:48:51Z</cp:lastPrinted>
  <dcterms:created xsi:type="dcterms:W3CDTF">2003-03-19T15:24:33Z</dcterms:created>
  <dcterms:modified xsi:type="dcterms:W3CDTF">2018-08-28T13:49:58Z</dcterms:modified>
</cp:coreProperties>
</file>