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0" windowWidth="18720" windowHeight="7935"/>
  </bookViews>
  <sheets>
    <sheet name="IE Table 2" sheetId="1" r:id="rId1"/>
  </sheets>
  <calcPr calcId="125725"/>
</workbook>
</file>

<file path=xl/calcChain.xml><?xml version="1.0" encoding="utf-8"?>
<calcChain xmlns="http://schemas.openxmlformats.org/spreadsheetml/2006/main">
  <c r="N33" i="1"/>
  <c r="N37" s="1"/>
  <c r="M33"/>
  <c r="N30"/>
  <c r="M30"/>
  <c r="N29"/>
  <c r="M29"/>
  <c r="N28"/>
  <c r="M28"/>
  <c r="N27"/>
  <c r="M27"/>
  <c r="N26"/>
  <c r="M26"/>
  <c r="N23"/>
  <c r="M23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N13"/>
  <c r="M13"/>
  <c r="N12"/>
  <c r="M12"/>
  <c r="N11"/>
  <c r="M11"/>
  <c r="N10"/>
  <c r="M10"/>
  <c r="N9"/>
  <c r="M9"/>
  <c r="N8"/>
  <c r="M8"/>
  <c r="C36"/>
  <c r="C37"/>
  <c r="C35"/>
  <c r="L36"/>
  <c r="J36"/>
  <c r="H36"/>
  <c r="F36"/>
  <c r="D36"/>
  <c r="M36"/>
  <c r="K36"/>
  <c r="I36"/>
  <c r="G36"/>
  <c r="E36"/>
  <c r="D39"/>
  <c r="M37"/>
  <c r="L37"/>
  <c r="K37"/>
  <c r="J37"/>
  <c r="I37"/>
  <c r="H37"/>
  <c r="G37"/>
  <c r="F37"/>
  <c r="E37"/>
  <c r="D37"/>
  <c r="N36" l="1"/>
  <c r="C39"/>
  <c r="L35"/>
  <c r="L39" s="1"/>
  <c r="K35"/>
  <c r="K39" s="1"/>
  <c r="J35"/>
  <c r="J39" s="1"/>
  <c r="I35"/>
  <c r="I39" s="1"/>
  <c r="H35"/>
  <c r="H39" s="1"/>
  <c r="G35"/>
  <c r="G39" s="1"/>
  <c r="F35"/>
  <c r="F39" s="1"/>
  <c r="E35"/>
  <c r="E39" s="1"/>
  <c r="D35"/>
  <c r="M35" l="1"/>
  <c r="M39" s="1"/>
  <c r="N35"/>
  <c r="N39" s="1"/>
</calcChain>
</file>

<file path=xl/sharedStrings.xml><?xml version="1.0" encoding="utf-8"?>
<sst xmlns="http://schemas.openxmlformats.org/spreadsheetml/2006/main" count="51" uniqueCount="43">
  <si>
    <t>Republicans</t>
  </si>
  <si>
    <t>Democrats</t>
  </si>
  <si>
    <t>Total Republican</t>
  </si>
  <si>
    <t>Total Democrats</t>
  </si>
  <si>
    <t>Grand Total</t>
  </si>
  <si>
    <t>Made For</t>
  </si>
  <si>
    <t>Made Against</t>
  </si>
  <si>
    <t>PAC  IEs*</t>
  </si>
  <si>
    <t>Total  IEs</t>
  </si>
  <si>
    <t>For</t>
  </si>
  <si>
    <t>Against</t>
  </si>
  <si>
    <t>Persons  IEs**</t>
  </si>
  <si>
    <t>**This category reflects independent expenditures made by persons other than political committees.</t>
  </si>
  <si>
    <t>Independent Expenditure Table 2</t>
  </si>
  <si>
    <t>Sanders, Bernard</t>
  </si>
  <si>
    <t>Bush, Jeb</t>
  </si>
  <si>
    <t>Jindal, Bobby</t>
  </si>
  <si>
    <t>Paul, Rand</t>
  </si>
  <si>
    <t>Huckabee, Mike</t>
  </si>
  <si>
    <t>Party  IEs</t>
  </si>
  <si>
    <t>Hybrid PAC IEs</t>
  </si>
  <si>
    <t>Super PAC IEs</t>
  </si>
  <si>
    <t>*This category excludes amounts for Independent Expenditure-Only Political Committees (Super PACs) and Political Committees with Non-Contribution Accounts (Hybrid PACs) because these committee types are represented in this table under separate categories.</t>
  </si>
  <si>
    <t>Fiorina, Carly</t>
  </si>
  <si>
    <t>Independent Expenditures Made For or Against 2016 Presidential Candidates Through December 31, 2015</t>
  </si>
  <si>
    <t>Carson, Benjamin S.</t>
  </si>
  <si>
    <t>Christie, Christopher J.</t>
  </si>
  <si>
    <t>Cruz, Rafael Edward 'Ted'</t>
  </si>
  <si>
    <t>Graham, Lindsey O.</t>
  </si>
  <si>
    <t>Kasich, John R.</t>
  </si>
  <si>
    <t>Pataki, George E.</t>
  </si>
  <si>
    <t>Perry, James R. (Rick)</t>
  </si>
  <si>
    <t>Rubio, Marco</t>
  </si>
  <si>
    <t>Santorum, Richard J.</t>
  </si>
  <si>
    <t>Trump, Donald J.</t>
  </si>
  <si>
    <t>Walker, Scott</t>
  </si>
  <si>
    <t>Clinton, Hillary Rodham</t>
  </si>
  <si>
    <t>Lessig, Lawrence</t>
  </si>
  <si>
    <t>O'Malley, Martin Joseph</t>
  </si>
  <si>
    <t>Webb, James Henry Jr.</t>
  </si>
  <si>
    <t>Other</t>
  </si>
  <si>
    <t>Stein, Jill</t>
  </si>
  <si>
    <t>Total Other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</si>
</sst>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6">
    <font>
      <sz val="12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Times New Roman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1" fillId="0" borderId="0" xfId="0" applyFont="1"/>
    <xf numFmtId="164" fontId="1" fillId="2" borderId="0" xfId="0" applyNumberFormat="1" applyFont="1" applyFill="1" applyAlignment="1">
      <alignment horizontal="center"/>
    </xf>
    <xf numFmtId="2" fontId="0" fillId="0" borderId="0" xfId="0" applyNumberFormat="1"/>
    <xf numFmtId="0" fontId="2" fillId="0" borderId="0" xfId="0" applyFont="1"/>
    <xf numFmtId="164" fontId="1" fillId="0" borderId="0" xfId="0" applyNumberFormat="1" applyFont="1" applyFill="1" applyAlignment="1">
      <alignment horizontal="center"/>
    </xf>
    <xf numFmtId="164" fontId="0" fillId="2" borderId="0" xfId="0" applyNumberFormat="1" applyFill="1"/>
    <xf numFmtId="0" fontId="4" fillId="0" borderId="0" xfId="0" applyFont="1" applyAlignment="1">
      <alignment horizontal="left"/>
    </xf>
    <xf numFmtId="164" fontId="0" fillId="0" borderId="0" xfId="0" applyNumberFormat="1" applyFill="1"/>
    <xf numFmtId="164" fontId="5" fillId="0" borderId="0" xfId="0" applyNumberFormat="1" applyFont="1"/>
    <xf numFmtId="164" fontId="5" fillId="2" borderId="0" xfId="0" applyNumberFormat="1" applyFont="1" applyFill="1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topLeftCell="A13" zoomScaleNormal="100" workbookViewId="0">
      <selection activeCell="J40" sqref="J40"/>
    </sheetView>
  </sheetViews>
  <sheetFormatPr defaultRowHeight="15.75"/>
  <cols>
    <col min="1" max="1" width="3" customWidth="1"/>
    <col min="2" max="2" width="24.25" customWidth="1"/>
    <col min="3" max="3" width="9.875" style="1" customWidth="1"/>
    <col min="4" max="4" width="11.5" style="1" customWidth="1"/>
    <col min="5" max="5" width="11.125" style="1" customWidth="1"/>
    <col min="6" max="6" width="10.75" style="1" customWidth="1"/>
    <col min="7" max="7" width="9.875" style="1" bestFit="1" customWidth="1"/>
    <col min="8" max="8" width="8.375" style="1" bestFit="1" customWidth="1"/>
    <col min="9" max="9" width="10.25" style="1" customWidth="1"/>
    <col min="10" max="10" width="10.375" style="1" customWidth="1"/>
    <col min="11" max="11" width="10.75" customWidth="1"/>
    <col min="12" max="12" width="10.875" customWidth="1"/>
    <col min="13" max="13" width="10.875" bestFit="1" customWidth="1"/>
    <col min="14" max="14" width="9.875" bestFit="1" customWidth="1"/>
  </cols>
  <sheetData>
    <row r="1" spans="1:14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>
      <c r="A2" s="17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21.75" customHeight="1">
      <c r="C4" s="17" t="s">
        <v>7</v>
      </c>
      <c r="D4" s="17"/>
      <c r="E4" s="17" t="s">
        <v>21</v>
      </c>
      <c r="F4" s="17"/>
      <c r="G4" s="17" t="s">
        <v>20</v>
      </c>
      <c r="H4" s="17"/>
      <c r="I4" s="19" t="s">
        <v>19</v>
      </c>
      <c r="J4" s="19"/>
      <c r="K4" s="19" t="s">
        <v>11</v>
      </c>
      <c r="L4" s="19"/>
      <c r="M4" s="17" t="s">
        <v>8</v>
      </c>
      <c r="N4" s="17"/>
    </row>
    <row r="5" spans="1:14">
      <c r="C5" s="7" t="s">
        <v>5</v>
      </c>
      <c r="D5" s="4" t="s">
        <v>6</v>
      </c>
      <c r="E5" s="7" t="s">
        <v>9</v>
      </c>
      <c r="F5" s="4" t="s">
        <v>10</v>
      </c>
      <c r="G5" s="7" t="s">
        <v>9</v>
      </c>
      <c r="H5" s="4" t="s">
        <v>10</v>
      </c>
      <c r="I5" s="7" t="s">
        <v>9</v>
      </c>
      <c r="J5" s="4" t="s">
        <v>10</v>
      </c>
      <c r="K5" s="7" t="s">
        <v>9</v>
      </c>
      <c r="L5" s="4" t="s">
        <v>10</v>
      </c>
      <c r="M5" s="7" t="s">
        <v>9</v>
      </c>
      <c r="N5" s="4" t="s">
        <v>10</v>
      </c>
    </row>
    <row r="6" spans="1:14">
      <c r="C6" s="2"/>
      <c r="D6" s="2"/>
      <c r="E6" s="2"/>
      <c r="F6" s="2"/>
      <c r="G6" s="2"/>
      <c r="H6" s="2"/>
      <c r="I6" s="2"/>
      <c r="J6" s="2"/>
      <c r="K6" s="13"/>
      <c r="L6" s="13"/>
    </row>
    <row r="7" spans="1:14">
      <c r="A7" s="3" t="s">
        <v>0</v>
      </c>
      <c r="B7" s="3"/>
      <c r="K7" s="1"/>
      <c r="L7" s="1"/>
    </row>
    <row r="8" spans="1:14">
      <c r="A8" s="3"/>
      <c r="B8" t="s">
        <v>15</v>
      </c>
      <c r="C8" s="1">
        <v>249.86</v>
      </c>
      <c r="D8" s="8">
        <v>76357.94</v>
      </c>
      <c r="E8" s="1">
        <v>47213417.57</v>
      </c>
      <c r="F8" s="8">
        <v>18500.43</v>
      </c>
      <c r="G8" s="1">
        <v>0</v>
      </c>
      <c r="H8" s="8">
        <v>0</v>
      </c>
      <c r="I8" s="1">
        <v>0</v>
      </c>
      <c r="J8" s="8">
        <v>0</v>
      </c>
      <c r="K8" s="1">
        <v>0</v>
      </c>
      <c r="L8" s="8">
        <v>21935.3</v>
      </c>
      <c r="M8" s="1">
        <f>SUM(C8+E8+G8+I8+K8)</f>
        <v>47213667.43</v>
      </c>
      <c r="N8" s="8">
        <f>SUM(D8+F8+H8+J8+L8)</f>
        <v>116793.67</v>
      </c>
    </row>
    <row r="9" spans="1:14">
      <c r="A9" s="3"/>
      <c r="B9" t="s">
        <v>25</v>
      </c>
      <c r="C9" s="1">
        <v>0</v>
      </c>
      <c r="D9" s="8">
        <v>0</v>
      </c>
      <c r="E9" s="1">
        <v>3521830.71</v>
      </c>
      <c r="F9" s="8">
        <v>1635.78</v>
      </c>
      <c r="G9" s="1">
        <v>0</v>
      </c>
      <c r="H9" s="8">
        <v>0</v>
      </c>
      <c r="I9" s="1">
        <v>0</v>
      </c>
      <c r="J9" s="8">
        <v>0</v>
      </c>
      <c r="K9" s="1">
        <v>0</v>
      </c>
      <c r="L9" s="8">
        <v>7201.6</v>
      </c>
      <c r="M9" s="1">
        <f t="shared" ref="M9:M23" si="0">SUM(C9+E9+G9+I9+K9)</f>
        <v>3521830.71</v>
      </c>
      <c r="N9" s="8">
        <f t="shared" ref="N9:N23" si="1">SUM(D9+F9+H9+J9+L9)</f>
        <v>8837.380000000001</v>
      </c>
    </row>
    <row r="10" spans="1:14">
      <c r="A10" s="3"/>
      <c r="B10" t="s">
        <v>26</v>
      </c>
      <c r="C10" s="1">
        <v>0</v>
      </c>
      <c r="D10" s="8">
        <v>8.02</v>
      </c>
      <c r="E10" s="1">
        <v>11524962.300000001</v>
      </c>
      <c r="F10" s="8">
        <v>17290.23</v>
      </c>
      <c r="G10" s="1">
        <v>0</v>
      </c>
      <c r="H10" s="8">
        <v>0</v>
      </c>
      <c r="I10" s="1">
        <v>0</v>
      </c>
      <c r="J10" s="8">
        <v>0</v>
      </c>
      <c r="K10" s="1">
        <v>0</v>
      </c>
      <c r="L10" s="8">
        <v>17480.59</v>
      </c>
      <c r="M10" s="1">
        <f t="shared" si="0"/>
        <v>11524962.300000001</v>
      </c>
      <c r="N10" s="8">
        <f t="shared" si="1"/>
        <v>34778.839999999997</v>
      </c>
    </row>
    <row r="11" spans="1:14">
      <c r="A11" s="3"/>
      <c r="B11" t="s">
        <v>27</v>
      </c>
      <c r="C11" s="1">
        <v>135468.04</v>
      </c>
      <c r="D11" s="8">
        <v>76345.06</v>
      </c>
      <c r="E11" s="1">
        <v>2124117.46</v>
      </c>
      <c r="F11" s="8">
        <v>1538.46</v>
      </c>
      <c r="G11" s="1">
        <v>32060.12</v>
      </c>
      <c r="H11" s="8">
        <v>0</v>
      </c>
      <c r="I11" s="1">
        <v>0</v>
      </c>
      <c r="J11" s="8">
        <v>0</v>
      </c>
      <c r="K11" s="1">
        <v>868.9</v>
      </c>
      <c r="L11" s="8">
        <v>14034.84</v>
      </c>
      <c r="M11" s="1">
        <f t="shared" si="0"/>
        <v>2292514.52</v>
      </c>
      <c r="N11" s="8">
        <f t="shared" si="1"/>
        <v>91918.36</v>
      </c>
    </row>
    <row r="12" spans="1:14">
      <c r="A12" s="3"/>
      <c r="B12" t="s">
        <v>23</v>
      </c>
      <c r="C12" s="1">
        <v>0</v>
      </c>
      <c r="D12" s="8">
        <v>0</v>
      </c>
      <c r="E12" s="1">
        <v>1719622.35</v>
      </c>
      <c r="F12" s="8">
        <v>12.32</v>
      </c>
      <c r="G12" s="1">
        <v>0</v>
      </c>
      <c r="H12" s="8">
        <v>0</v>
      </c>
      <c r="I12" s="1">
        <v>0</v>
      </c>
      <c r="J12" s="8">
        <v>0</v>
      </c>
      <c r="K12" s="1">
        <v>0</v>
      </c>
      <c r="L12" s="8">
        <v>6.33</v>
      </c>
      <c r="M12" s="1">
        <f t="shared" si="0"/>
        <v>1719622.35</v>
      </c>
      <c r="N12" s="8">
        <f t="shared" si="1"/>
        <v>18.649999999999999</v>
      </c>
    </row>
    <row r="13" spans="1:14">
      <c r="A13" s="3"/>
      <c r="B13" t="s">
        <v>28</v>
      </c>
      <c r="C13" s="1">
        <v>0</v>
      </c>
      <c r="D13" s="8">
        <v>0</v>
      </c>
      <c r="E13" s="1">
        <v>3489313.7</v>
      </c>
      <c r="F13" s="8">
        <v>1997.21</v>
      </c>
      <c r="G13" s="1">
        <v>0</v>
      </c>
      <c r="H13" s="8">
        <v>0</v>
      </c>
      <c r="I13" s="1">
        <v>0</v>
      </c>
      <c r="J13" s="8">
        <v>0</v>
      </c>
      <c r="K13" s="1">
        <v>0</v>
      </c>
      <c r="L13" s="8">
        <v>35.46</v>
      </c>
      <c r="M13" s="1">
        <f t="shared" si="0"/>
        <v>3489313.7</v>
      </c>
      <c r="N13" s="8">
        <f t="shared" si="1"/>
        <v>2032.67</v>
      </c>
    </row>
    <row r="14" spans="1:14">
      <c r="A14" s="3"/>
      <c r="B14" t="s">
        <v>18</v>
      </c>
      <c r="C14" s="1">
        <v>0</v>
      </c>
      <c r="D14" s="8">
        <v>6.02</v>
      </c>
      <c r="E14" s="1">
        <v>25000</v>
      </c>
      <c r="F14" s="8">
        <v>111758.23</v>
      </c>
      <c r="G14" s="1">
        <v>0</v>
      </c>
      <c r="H14" s="8">
        <v>0</v>
      </c>
      <c r="I14" s="1">
        <v>0</v>
      </c>
      <c r="J14" s="8">
        <v>0</v>
      </c>
      <c r="K14" s="1">
        <v>0</v>
      </c>
      <c r="L14" s="8">
        <v>2168.2600000000002</v>
      </c>
      <c r="M14" s="1">
        <f t="shared" si="0"/>
        <v>25000</v>
      </c>
      <c r="N14" s="8">
        <f t="shared" si="1"/>
        <v>113932.51</v>
      </c>
    </row>
    <row r="15" spans="1:14">
      <c r="A15" s="3"/>
      <c r="B15" t="s">
        <v>16</v>
      </c>
      <c r="C15" s="1">
        <v>0</v>
      </c>
      <c r="D15" s="8">
        <v>0</v>
      </c>
      <c r="E15" s="1">
        <v>2634873.2599999998</v>
      </c>
      <c r="F15" s="8">
        <v>0</v>
      </c>
      <c r="G15" s="1">
        <v>0</v>
      </c>
      <c r="H15" s="8">
        <v>0</v>
      </c>
      <c r="I15" s="1">
        <v>0</v>
      </c>
      <c r="J15" s="8">
        <v>0</v>
      </c>
      <c r="K15" s="1">
        <v>392648.86</v>
      </c>
      <c r="L15" s="8">
        <v>13.42</v>
      </c>
      <c r="M15" s="1">
        <f t="shared" si="0"/>
        <v>3027522.1199999996</v>
      </c>
      <c r="N15" s="8">
        <f t="shared" si="1"/>
        <v>13.42</v>
      </c>
    </row>
    <row r="16" spans="1:14">
      <c r="A16" s="3"/>
      <c r="B16" t="s">
        <v>29</v>
      </c>
      <c r="C16" s="1">
        <v>0</v>
      </c>
      <c r="D16" s="8">
        <v>36.950000000000003</v>
      </c>
      <c r="E16" s="1">
        <v>6917292.4199999999</v>
      </c>
      <c r="F16" s="8">
        <v>798.15</v>
      </c>
      <c r="G16" s="1">
        <v>0</v>
      </c>
      <c r="H16" s="8">
        <v>0</v>
      </c>
      <c r="I16" s="1">
        <v>0</v>
      </c>
      <c r="J16" s="8">
        <v>0</v>
      </c>
      <c r="K16" s="1">
        <v>0</v>
      </c>
      <c r="L16" s="8">
        <v>4773.13</v>
      </c>
      <c r="M16" s="1">
        <f t="shared" si="0"/>
        <v>6917292.4199999999</v>
      </c>
      <c r="N16" s="8">
        <f t="shared" si="1"/>
        <v>5608.2300000000005</v>
      </c>
    </row>
    <row r="17" spans="1:14">
      <c r="A17" s="3"/>
      <c r="B17" t="s">
        <v>30</v>
      </c>
      <c r="C17" s="1">
        <v>0</v>
      </c>
      <c r="D17" s="8">
        <v>0</v>
      </c>
      <c r="E17" s="1">
        <v>118778.36</v>
      </c>
      <c r="F17" s="8">
        <v>0</v>
      </c>
      <c r="G17" s="1">
        <v>0</v>
      </c>
      <c r="H17" s="8">
        <v>0</v>
      </c>
      <c r="I17" s="1">
        <v>0</v>
      </c>
      <c r="J17" s="8">
        <v>0</v>
      </c>
      <c r="K17" s="1">
        <v>0</v>
      </c>
      <c r="L17" s="8">
        <v>0</v>
      </c>
      <c r="M17" s="1">
        <f t="shared" si="0"/>
        <v>118778.36</v>
      </c>
      <c r="N17" s="8">
        <f t="shared" si="1"/>
        <v>0</v>
      </c>
    </row>
    <row r="18" spans="1:14">
      <c r="A18" s="3"/>
      <c r="B18" t="s">
        <v>17</v>
      </c>
      <c r="C18" s="1">
        <v>0</v>
      </c>
      <c r="D18" s="8">
        <v>465.9</v>
      </c>
      <c r="E18" s="1">
        <v>1519369.86</v>
      </c>
      <c r="F18" s="8">
        <v>0</v>
      </c>
      <c r="G18" s="1">
        <v>2231305.7799999998</v>
      </c>
      <c r="H18" s="8">
        <v>0</v>
      </c>
      <c r="I18" s="1">
        <v>0</v>
      </c>
      <c r="J18" s="8">
        <v>0</v>
      </c>
      <c r="K18" s="1">
        <v>0</v>
      </c>
      <c r="L18" s="8">
        <v>5920.83</v>
      </c>
      <c r="M18" s="1">
        <f t="shared" si="0"/>
        <v>3750675.6399999997</v>
      </c>
      <c r="N18" s="8">
        <f t="shared" si="1"/>
        <v>6386.73</v>
      </c>
    </row>
    <row r="19" spans="1:14">
      <c r="A19" s="3"/>
      <c r="B19" t="s">
        <v>31</v>
      </c>
      <c r="C19" s="1">
        <v>0</v>
      </c>
      <c r="D19" s="8">
        <v>0</v>
      </c>
      <c r="E19" s="1">
        <v>1859326</v>
      </c>
      <c r="F19" s="8">
        <v>0</v>
      </c>
      <c r="G19" s="1">
        <v>0</v>
      </c>
      <c r="H19" s="8">
        <v>0</v>
      </c>
      <c r="I19" s="1">
        <v>0</v>
      </c>
      <c r="J19" s="8">
        <v>0</v>
      </c>
      <c r="K19" s="1">
        <v>0</v>
      </c>
      <c r="L19" s="8">
        <v>4681.42</v>
      </c>
      <c r="M19" s="1">
        <f t="shared" si="0"/>
        <v>1859326</v>
      </c>
      <c r="N19" s="8">
        <f t="shared" si="1"/>
        <v>4681.42</v>
      </c>
    </row>
    <row r="20" spans="1:14">
      <c r="A20" s="3"/>
      <c r="B20" t="s">
        <v>32</v>
      </c>
      <c r="C20" s="1">
        <v>893.27</v>
      </c>
      <c r="D20" s="8">
        <v>76357.94</v>
      </c>
      <c r="E20" s="1">
        <v>7407651.71</v>
      </c>
      <c r="F20" s="8">
        <v>165547.56</v>
      </c>
      <c r="G20" s="1">
        <v>0</v>
      </c>
      <c r="H20" s="8">
        <v>0</v>
      </c>
      <c r="I20" s="1">
        <v>0</v>
      </c>
      <c r="J20" s="8">
        <v>0</v>
      </c>
      <c r="K20" s="1">
        <v>0</v>
      </c>
      <c r="L20" s="8">
        <v>3377</v>
      </c>
      <c r="M20" s="1">
        <f t="shared" si="0"/>
        <v>7408544.9799999995</v>
      </c>
      <c r="N20" s="8">
        <f t="shared" si="1"/>
        <v>245282.5</v>
      </c>
    </row>
    <row r="21" spans="1:14">
      <c r="A21" s="3"/>
      <c r="B21" t="s">
        <v>33</v>
      </c>
      <c r="C21" s="1">
        <v>0</v>
      </c>
      <c r="D21" s="8">
        <v>0</v>
      </c>
      <c r="E21" s="1">
        <v>145308</v>
      </c>
      <c r="F21" s="8">
        <v>0</v>
      </c>
      <c r="G21" s="1">
        <v>0</v>
      </c>
      <c r="H21" s="8">
        <v>0</v>
      </c>
      <c r="I21" s="1">
        <v>0</v>
      </c>
      <c r="J21" s="8">
        <v>0</v>
      </c>
      <c r="K21" s="1">
        <v>0</v>
      </c>
      <c r="L21" s="8">
        <v>1052.3800000000001</v>
      </c>
      <c r="M21" s="1">
        <f t="shared" si="0"/>
        <v>145308</v>
      </c>
      <c r="N21" s="8">
        <f t="shared" si="1"/>
        <v>1052.3800000000001</v>
      </c>
    </row>
    <row r="22" spans="1:14">
      <c r="A22" s="3"/>
      <c r="B22" t="s">
        <v>34</v>
      </c>
      <c r="C22" s="1">
        <v>0</v>
      </c>
      <c r="D22" s="8">
        <v>136795.69</v>
      </c>
      <c r="E22" s="1">
        <v>124040.76</v>
      </c>
      <c r="F22" s="8">
        <v>1173015.2</v>
      </c>
      <c r="G22" s="1">
        <v>2159.75</v>
      </c>
      <c r="H22" s="8">
        <v>0</v>
      </c>
      <c r="I22" s="1">
        <v>0</v>
      </c>
      <c r="J22" s="8">
        <v>0</v>
      </c>
      <c r="K22" s="1">
        <v>2978.53</v>
      </c>
      <c r="L22" s="8">
        <v>44665.26</v>
      </c>
      <c r="M22" s="1">
        <f t="shared" si="0"/>
        <v>129179.04</v>
      </c>
      <c r="N22" s="8">
        <f t="shared" si="1"/>
        <v>1354476.15</v>
      </c>
    </row>
    <row r="23" spans="1:14">
      <c r="A23" s="3"/>
      <c r="B23" t="s">
        <v>35</v>
      </c>
      <c r="C23" s="1">
        <v>0</v>
      </c>
      <c r="D23" s="8">
        <v>12.89</v>
      </c>
      <c r="E23" s="1">
        <v>2259631.2000000002</v>
      </c>
      <c r="F23" s="8">
        <v>7018.6</v>
      </c>
      <c r="G23" s="1">
        <v>0</v>
      </c>
      <c r="H23" s="8">
        <v>0</v>
      </c>
      <c r="I23" s="1">
        <v>0</v>
      </c>
      <c r="J23" s="8">
        <v>0</v>
      </c>
      <c r="K23" s="1">
        <v>0</v>
      </c>
      <c r="L23" s="8">
        <v>11195.62</v>
      </c>
      <c r="M23" s="1">
        <f t="shared" si="0"/>
        <v>2259631.2000000002</v>
      </c>
      <c r="N23" s="8">
        <f t="shared" si="1"/>
        <v>18227.11</v>
      </c>
    </row>
    <row r="24" spans="1:14">
      <c r="A24" s="3"/>
      <c r="I24"/>
      <c r="J24"/>
      <c r="M24" s="1"/>
      <c r="N24" s="1"/>
    </row>
    <row r="25" spans="1:14">
      <c r="A25" s="3" t="s">
        <v>1</v>
      </c>
      <c r="B25" s="3"/>
      <c r="K25" s="1"/>
      <c r="L25" s="1"/>
      <c r="M25" s="1"/>
      <c r="N25" s="1"/>
    </row>
    <row r="26" spans="1:14">
      <c r="A26" s="3"/>
      <c r="B26" t="s">
        <v>36</v>
      </c>
      <c r="C26" s="1">
        <v>25409.41</v>
      </c>
      <c r="D26" s="8">
        <v>1179094.8400000001</v>
      </c>
      <c r="E26" s="1">
        <v>358581.26</v>
      </c>
      <c r="F26" s="8">
        <v>967814.22</v>
      </c>
      <c r="G26" s="1">
        <v>16016</v>
      </c>
      <c r="H26" s="8">
        <v>339811.81</v>
      </c>
      <c r="I26" s="1">
        <v>0</v>
      </c>
      <c r="J26" s="8">
        <v>321811.26</v>
      </c>
      <c r="K26" s="1">
        <v>79999.210000000006</v>
      </c>
      <c r="L26" s="8">
        <v>10178.25</v>
      </c>
      <c r="M26" s="1">
        <f t="shared" ref="M26" si="2">SUM(C26+E26+G26+I26+K26)</f>
        <v>480005.88</v>
      </c>
      <c r="N26" s="8">
        <f t="shared" ref="N26" si="3">SUM(D26+F26+H26+J26+L26)</f>
        <v>2818710.38</v>
      </c>
    </row>
    <row r="27" spans="1:14">
      <c r="A27" s="3"/>
      <c r="B27" t="s">
        <v>37</v>
      </c>
      <c r="C27" s="1">
        <v>0</v>
      </c>
      <c r="D27" s="8">
        <v>0</v>
      </c>
      <c r="E27" s="1">
        <v>0</v>
      </c>
      <c r="F27" s="8">
        <v>0</v>
      </c>
      <c r="G27" s="1">
        <v>0</v>
      </c>
      <c r="H27" s="8">
        <v>0</v>
      </c>
      <c r="I27" s="1">
        <v>0</v>
      </c>
      <c r="J27" s="8">
        <v>0</v>
      </c>
      <c r="K27" s="1">
        <v>0</v>
      </c>
      <c r="L27" s="8">
        <v>0</v>
      </c>
      <c r="M27" s="1">
        <f t="shared" ref="M27:M30" si="4">SUM(C27+E27+G27+I27+K27)</f>
        <v>0</v>
      </c>
      <c r="N27" s="8">
        <f t="shared" ref="N27:N30" si="5">SUM(D27+F27+H27+J27+L27)</f>
        <v>0</v>
      </c>
    </row>
    <row r="28" spans="1:14">
      <c r="A28" s="3"/>
      <c r="B28" t="s">
        <v>38</v>
      </c>
      <c r="C28" s="1">
        <v>0</v>
      </c>
      <c r="D28" s="8">
        <v>0</v>
      </c>
      <c r="E28" s="1">
        <v>358418.34</v>
      </c>
      <c r="F28" s="8">
        <v>0</v>
      </c>
      <c r="G28" s="1">
        <v>0</v>
      </c>
      <c r="H28" s="8">
        <v>0</v>
      </c>
      <c r="I28" s="1">
        <v>0</v>
      </c>
      <c r="J28" s="8">
        <v>0</v>
      </c>
      <c r="K28" s="1">
        <v>0</v>
      </c>
      <c r="L28" s="8">
        <v>0</v>
      </c>
      <c r="M28" s="1">
        <f t="shared" si="4"/>
        <v>358418.34</v>
      </c>
      <c r="N28" s="8">
        <f t="shared" si="5"/>
        <v>0</v>
      </c>
    </row>
    <row r="29" spans="1:14">
      <c r="A29" s="3"/>
      <c r="B29" t="s">
        <v>14</v>
      </c>
      <c r="C29" s="1">
        <v>11801.45</v>
      </c>
      <c r="D29" s="8">
        <v>0</v>
      </c>
      <c r="E29" s="1">
        <v>921823.13</v>
      </c>
      <c r="F29" s="8">
        <v>10000</v>
      </c>
      <c r="G29" s="1">
        <v>45312.07</v>
      </c>
      <c r="H29" s="8">
        <v>23.81</v>
      </c>
      <c r="I29" s="1">
        <v>0</v>
      </c>
      <c r="J29" s="8">
        <v>0</v>
      </c>
      <c r="K29" s="1">
        <v>93253.86</v>
      </c>
      <c r="L29" s="8">
        <v>0</v>
      </c>
      <c r="M29" s="1">
        <f t="shared" si="4"/>
        <v>1072190.51</v>
      </c>
      <c r="N29" s="8">
        <f t="shared" si="5"/>
        <v>10023.81</v>
      </c>
    </row>
    <row r="30" spans="1:14">
      <c r="A30" s="3"/>
      <c r="B30" t="s">
        <v>39</v>
      </c>
      <c r="C30" s="1">
        <v>0</v>
      </c>
      <c r="D30" s="8">
        <v>0</v>
      </c>
      <c r="E30" s="1">
        <v>0</v>
      </c>
      <c r="F30" s="8">
        <v>0</v>
      </c>
      <c r="G30" s="1">
        <v>0</v>
      </c>
      <c r="H30" s="8">
        <v>0</v>
      </c>
      <c r="I30" s="1">
        <v>0</v>
      </c>
      <c r="J30" s="8">
        <v>0</v>
      </c>
      <c r="K30" s="1">
        <v>0</v>
      </c>
      <c r="L30" s="8">
        <v>0</v>
      </c>
      <c r="M30" s="1">
        <f t="shared" si="4"/>
        <v>0</v>
      </c>
      <c r="N30" s="8">
        <f t="shared" si="5"/>
        <v>0</v>
      </c>
    </row>
    <row r="31" spans="1:14">
      <c r="A31" s="3"/>
      <c r="C31"/>
      <c r="D31"/>
      <c r="E31"/>
      <c r="F31"/>
      <c r="G31"/>
      <c r="H31"/>
      <c r="I31"/>
      <c r="J31"/>
    </row>
    <row r="32" spans="1:14">
      <c r="A32" s="3" t="s">
        <v>40</v>
      </c>
      <c r="C32"/>
      <c r="D32"/>
      <c r="E32"/>
      <c r="F32"/>
      <c r="G32"/>
      <c r="H32"/>
      <c r="I32"/>
      <c r="J32"/>
    </row>
    <row r="33" spans="1:14">
      <c r="A33" s="3"/>
      <c r="B33" t="s">
        <v>41</v>
      </c>
      <c r="C33" s="1">
        <v>0</v>
      </c>
      <c r="D33" s="8">
        <v>0</v>
      </c>
      <c r="E33" s="1">
        <v>0</v>
      </c>
      <c r="F33" s="8">
        <v>0</v>
      </c>
      <c r="G33" s="1">
        <v>0</v>
      </c>
      <c r="H33" s="8">
        <v>0</v>
      </c>
      <c r="I33" s="1">
        <v>0</v>
      </c>
      <c r="J33" s="8">
        <v>0</v>
      </c>
      <c r="K33" s="1">
        <v>0</v>
      </c>
      <c r="L33" s="8">
        <v>0</v>
      </c>
      <c r="M33" s="1">
        <f t="shared" ref="M33" si="6">SUM(C33+E33+G33+I33+K33)</f>
        <v>0</v>
      </c>
      <c r="N33" s="8">
        <f t="shared" ref="N33" si="7">SUM(D33+F33+H33+J33+L33)</f>
        <v>0</v>
      </c>
    </row>
    <row r="34" spans="1:14">
      <c r="A34" s="3"/>
      <c r="K34" s="1"/>
      <c r="L34" s="1"/>
      <c r="M34" s="1"/>
    </row>
    <row r="35" spans="1:14">
      <c r="A35" s="3" t="s">
        <v>2</v>
      </c>
      <c r="B35" s="3"/>
      <c r="C35" s="10">
        <f t="shared" ref="C35:N35" si="8">SUM(C8:C23)</f>
        <v>136611.16999999998</v>
      </c>
      <c r="D35" s="8">
        <f t="shared" si="8"/>
        <v>366386.41000000003</v>
      </c>
      <c r="E35" s="10">
        <f t="shared" si="8"/>
        <v>92604535.660000011</v>
      </c>
      <c r="F35" s="8">
        <f t="shared" si="8"/>
        <v>1499112.17</v>
      </c>
      <c r="G35" s="10">
        <f t="shared" si="8"/>
        <v>2265525.65</v>
      </c>
      <c r="H35" s="8">
        <f t="shared" si="8"/>
        <v>0</v>
      </c>
      <c r="I35" s="10">
        <f t="shared" si="8"/>
        <v>0</v>
      </c>
      <c r="J35" s="8">
        <f t="shared" si="8"/>
        <v>0</v>
      </c>
      <c r="K35" s="10">
        <f t="shared" si="8"/>
        <v>396496.29000000004</v>
      </c>
      <c r="L35" s="8">
        <f t="shared" si="8"/>
        <v>138541.44</v>
      </c>
      <c r="M35" s="10">
        <f t="shared" si="8"/>
        <v>95403168.770000026</v>
      </c>
      <c r="N35" s="8">
        <f t="shared" si="8"/>
        <v>2004040.0199999998</v>
      </c>
    </row>
    <row r="36" spans="1:14">
      <c r="A36" s="3" t="s">
        <v>3</v>
      </c>
      <c r="B36" s="3"/>
      <c r="C36" s="1">
        <f>SUM(C26:C30)</f>
        <v>37210.86</v>
      </c>
      <c r="D36" s="8">
        <f>SUM(D26:D30)</f>
        <v>1179094.8400000001</v>
      </c>
      <c r="E36" s="1">
        <f>SUM(E26:E30)</f>
        <v>1638822.73</v>
      </c>
      <c r="F36" s="8">
        <f>SUM(F26:F30)</f>
        <v>977814.22</v>
      </c>
      <c r="G36" s="1">
        <f t="shared" ref="G36:M36" si="9">SUM(G26:G30)</f>
        <v>61328.07</v>
      </c>
      <c r="H36" s="8">
        <f>SUM(H26:H30)</f>
        <v>339835.62</v>
      </c>
      <c r="I36" s="1">
        <f t="shared" si="9"/>
        <v>0</v>
      </c>
      <c r="J36" s="8">
        <f>SUM(J26:J30)</f>
        <v>321811.26</v>
      </c>
      <c r="K36" s="1">
        <f t="shared" si="9"/>
        <v>173253.07</v>
      </c>
      <c r="L36" s="8">
        <f>SUM(L26:L30)</f>
        <v>10178.25</v>
      </c>
      <c r="M36" s="1">
        <f t="shared" si="9"/>
        <v>1910614.73</v>
      </c>
      <c r="N36" s="8">
        <f>SUM(N26:N30)</f>
        <v>2828734.19</v>
      </c>
    </row>
    <row r="37" spans="1:14">
      <c r="A37" s="3" t="s">
        <v>42</v>
      </c>
      <c r="B37" s="3"/>
      <c r="C37" s="1">
        <f>SUM(C33)</f>
        <v>0</v>
      </c>
      <c r="D37" s="8">
        <f t="shared" ref="D37:N37" si="10">SUM(D33)</f>
        <v>0</v>
      </c>
      <c r="E37" s="1">
        <f t="shared" si="10"/>
        <v>0</v>
      </c>
      <c r="F37" s="8">
        <f t="shared" si="10"/>
        <v>0</v>
      </c>
      <c r="G37" s="1">
        <f t="shared" si="10"/>
        <v>0</v>
      </c>
      <c r="H37" s="8">
        <f t="shared" si="10"/>
        <v>0</v>
      </c>
      <c r="I37" s="1">
        <f t="shared" si="10"/>
        <v>0</v>
      </c>
      <c r="J37" s="8">
        <f t="shared" si="10"/>
        <v>0</v>
      </c>
      <c r="K37" s="1">
        <f t="shared" si="10"/>
        <v>0</v>
      </c>
      <c r="L37" s="8">
        <f t="shared" si="10"/>
        <v>0</v>
      </c>
      <c r="M37" s="1">
        <f t="shared" si="10"/>
        <v>0</v>
      </c>
      <c r="N37" s="8">
        <f t="shared" si="10"/>
        <v>0</v>
      </c>
    </row>
    <row r="38" spans="1:14">
      <c r="A38" s="3"/>
      <c r="B38" s="3"/>
      <c r="G38" s="5"/>
      <c r="H38" s="5"/>
      <c r="M38" s="1"/>
    </row>
    <row r="39" spans="1:14">
      <c r="A39" s="3" t="s">
        <v>4</v>
      </c>
      <c r="B39" s="3"/>
      <c r="C39" s="11">
        <f>SUM(C35:C37)</f>
        <v>173822.02999999997</v>
      </c>
      <c r="D39" s="12">
        <f t="shared" ref="D39:N39" si="11">SUM(D35:D37)</f>
        <v>1545481.25</v>
      </c>
      <c r="E39" s="11">
        <f t="shared" si="11"/>
        <v>94243358.390000015</v>
      </c>
      <c r="F39" s="12">
        <f t="shared" si="11"/>
        <v>2476926.3899999997</v>
      </c>
      <c r="G39" s="11">
        <f t="shared" si="11"/>
        <v>2326853.7199999997</v>
      </c>
      <c r="H39" s="12">
        <f t="shared" si="11"/>
        <v>339835.62</v>
      </c>
      <c r="I39" s="11">
        <f t="shared" si="11"/>
        <v>0</v>
      </c>
      <c r="J39" s="12">
        <f t="shared" si="11"/>
        <v>321811.26</v>
      </c>
      <c r="K39" s="11">
        <f t="shared" si="11"/>
        <v>569749.3600000001</v>
      </c>
      <c r="L39" s="12">
        <f t="shared" si="11"/>
        <v>148719.69</v>
      </c>
      <c r="M39" s="11">
        <f t="shared" si="11"/>
        <v>97313783.50000003</v>
      </c>
      <c r="N39" s="12">
        <f t="shared" si="11"/>
        <v>4832774.21</v>
      </c>
    </row>
    <row r="41" spans="1:14" ht="26.25" customHeight="1">
      <c r="A41" s="14" t="s">
        <v>22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>
      <c r="B42" s="6"/>
    </row>
    <row r="43" spans="1:14">
      <c r="A43" s="6" t="s">
        <v>12</v>
      </c>
      <c r="B43" s="6"/>
    </row>
    <row r="44" spans="1:14">
      <c r="A44" s="6"/>
      <c r="B44" s="6"/>
    </row>
    <row r="45" spans="1:14">
      <c r="B45" s="9"/>
    </row>
  </sheetData>
  <sortState ref="B22:N24">
    <sortCondition ref="B22:B24"/>
  </sortState>
  <mergeCells count="10">
    <mergeCell ref="A41:N41"/>
    <mergeCell ref="A1:N1"/>
    <mergeCell ref="A2:N2"/>
    <mergeCell ref="A3:N3"/>
    <mergeCell ref="M4:N4"/>
    <mergeCell ref="K4:L4"/>
    <mergeCell ref="C4:D4"/>
    <mergeCell ref="E4:F4"/>
    <mergeCell ref="G4:H4"/>
    <mergeCell ref="I4:J4"/>
  </mergeCells>
  <pageMargins left="0.16" right="0.17" top="0.33" bottom="0.28000000000000003" header="0.24" footer="0.17"/>
  <pageSetup paperSize="5" orientation="landscape" r:id="rId1"/>
  <headerFooter>
    <oddHeader>&amp;R&amp;"Times New Roman,Bold"&amp;KFF0000This table was published on 4/4/16.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IE Table 2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Windows User</cp:lastModifiedBy>
  <cp:lastPrinted>2016-04-01T18:25:58Z</cp:lastPrinted>
  <dcterms:created xsi:type="dcterms:W3CDTF">2012-01-29T20:53:15Z</dcterms:created>
  <dcterms:modified xsi:type="dcterms:W3CDTF">2016-04-01T18:25:59Z</dcterms:modified>
</cp:coreProperties>
</file>